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ITIE-mali-dmc\CP\2021\PA2021-final\"/>
    </mc:Choice>
  </mc:AlternateContent>
  <bookViews>
    <workbookView xWindow="0" yWindow="0" windowWidth="20490" windowHeight="7650"/>
  </bookViews>
  <sheets>
    <sheet name="Feuil1" sheetId="1" r:id="rId1"/>
  </sheets>
  <definedNames>
    <definedName name="_xlnm.Print_Titles" localSheetId="0">Feuil1!$6:$6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3" i="1" l="1"/>
  <c r="H72" i="1"/>
  <c r="H71" i="1"/>
  <c r="H70" i="1"/>
  <c r="H67" i="1"/>
  <c r="H59" i="1"/>
  <c r="H54" i="1"/>
  <c r="H42" i="1"/>
  <c r="H27" i="1"/>
  <c r="H21" i="1"/>
  <c r="H10" i="1"/>
  <c r="H74" i="1" l="1"/>
  <c r="H68" i="1"/>
</calcChain>
</file>

<file path=xl/sharedStrings.xml><?xml version="1.0" encoding="utf-8"?>
<sst xmlns="http://schemas.openxmlformats.org/spreadsheetml/2006/main" count="509" uniqueCount="271">
  <si>
    <t>PLAN ANNUEL DE TRAVAIL DU COMITE DE PILOTAGE ITIE-MALI 2021</t>
  </si>
  <si>
    <t>N°</t>
  </si>
  <si>
    <t>Axes stratégiques</t>
  </si>
  <si>
    <t>Objectifs prioritaires</t>
  </si>
  <si>
    <t>Difficultés/Obstacles</t>
  </si>
  <si>
    <t>Activités</t>
  </si>
  <si>
    <t>Résultats attendus</t>
  </si>
  <si>
    <t>Responsable</t>
  </si>
  <si>
    <t>Coût 
(millions CFA)</t>
  </si>
  <si>
    <t>Calendrier d'exécution</t>
  </si>
  <si>
    <t>Financement</t>
  </si>
  <si>
    <t>Remarques / Commentaires</t>
  </si>
  <si>
    <t>T1</t>
  </si>
  <si>
    <t>T2</t>
  </si>
  <si>
    <t>T3</t>
  </si>
  <si>
    <t>T4</t>
  </si>
  <si>
    <t>1.1</t>
  </si>
  <si>
    <t>1.Cadre légal et règlementaire</t>
  </si>
  <si>
    <t>Améliorer le cadre légal et règlementaire</t>
  </si>
  <si>
    <t xml:space="preserve">Non respect des exigences d'exhaustivité et de fiabilité des déclarations </t>
  </si>
  <si>
    <t>Adopter des   lettrescirculaires, arretés…..) rendant obligatoire le respect des exigences d'exhaustivité et de fiabilité des déclarations</t>
  </si>
  <si>
    <t>les exigences d'exhaustivité et de fiabilité des déclarations sont respectées</t>
  </si>
  <si>
    <t>CP</t>
  </si>
  <si>
    <t>x</t>
  </si>
  <si>
    <t>Etat</t>
  </si>
  <si>
    <t>1.2</t>
  </si>
  <si>
    <t xml:space="preserve">Adopter et promulguer le Décret pour la divulgation de la propriété réelle </t>
  </si>
  <si>
    <t>Le décret est adopté est promulgué</t>
  </si>
  <si>
    <t xml:space="preserve">Etat </t>
  </si>
  <si>
    <t>Sous Total Axe 1</t>
  </si>
  <si>
    <t>2.1</t>
  </si>
  <si>
    <t>Améliorer le cadre de fonctionnement du Groupe multipartite</t>
  </si>
  <si>
    <t>CP/CRC/CCA/CC/SP</t>
  </si>
  <si>
    <t>Mesure corrective 1.4</t>
  </si>
  <si>
    <t>2.2</t>
  </si>
  <si>
    <t>Adopter les projets d'arrétés qui fixent l'organisation du secrétariat permanent et le niveau de rémuneration des séssions du Comité de Pilotage et des commissions de travail</t>
  </si>
  <si>
    <t xml:space="preserve">les deux arretés sont opérationnels </t>
  </si>
  <si>
    <t>C AD HOC</t>
  </si>
  <si>
    <t>X</t>
  </si>
  <si>
    <t>2.3</t>
  </si>
  <si>
    <t>Non application de certaines dispositions du règlement intérieur</t>
  </si>
  <si>
    <t>Les sessions se tiennent régulièrement</t>
  </si>
  <si>
    <t>CP/SP</t>
  </si>
  <si>
    <t>2.4</t>
  </si>
  <si>
    <t>Réunions régulières des commissions de travail</t>
  </si>
  <si>
    <t>Tenir régulièrement les réunions des commissions de travail  et inter commissions tous les 2 mois au besoin</t>
  </si>
  <si>
    <t>Les réunions sont tenues régulièrement et les comptes rendus disponibles</t>
  </si>
  <si>
    <t>CCA
CRC
CCP</t>
  </si>
  <si>
    <t>2.5</t>
  </si>
  <si>
    <t>2.6</t>
  </si>
  <si>
    <t xml:space="preserve">Tenir la session du Comité de Supervision </t>
  </si>
  <si>
    <t xml:space="preserve">La session est tenue </t>
  </si>
  <si>
    <t>MMEE/SP</t>
  </si>
  <si>
    <t xml:space="preserve">Restauration des commissions </t>
  </si>
  <si>
    <t>SP/CSC</t>
  </si>
  <si>
    <t>SP/CEE</t>
  </si>
  <si>
    <t>Sous Total Axe 2</t>
  </si>
  <si>
    <t>3.1</t>
  </si>
  <si>
    <t>3.Transparence des titres et conventions miniers et pétroliers, Propriété réelle</t>
  </si>
  <si>
    <t>Améliorer la transparence dans la gestion des titres miniers et pétroliers</t>
  </si>
  <si>
    <t>Insuffisances constatées dans les systèmes de cadastre minier et pétrolier</t>
  </si>
  <si>
    <t>Organiser des séances de travail d’amélioration sur le MCAS et l'OGAS pour répondre aux exigences de la Norme ITIE liés à l'octroi et à la gestion des titres miniers et pétroliers</t>
  </si>
  <si>
    <t>MCAS et OGAS répondent aux exigences de la Norme ITIE</t>
  </si>
  <si>
    <t>CP/CCA/SP</t>
  </si>
  <si>
    <t>Mesure corrective 2.2</t>
  </si>
  <si>
    <t>3.2</t>
  </si>
  <si>
    <t xml:space="preserve">Etablir la liste des conventions sur les permis d'exploitation en vigueur </t>
  </si>
  <si>
    <t>La liste des conventions pour les permis d'exploitation est établi</t>
  </si>
  <si>
    <t>CP/DNGM/SP</t>
  </si>
  <si>
    <t>3.3</t>
  </si>
  <si>
    <t>Améliorer la transparence dans la gestion des conventions minières et pétrolières</t>
  </si>
  <si>
    <t>Publication non exhaustive des conventions minières et pétrolières.</t>
  </si>
  <si>
    <t>Publier de façon exhaustive les conventions minières et pétrolières sur les  permis d'exploitatrion sur les sites  de l'ITIE-Mali et du ministère des mines et du pétrole</t>
  </si>
  <si>
    <t>Les conventions minières et pétrolières sont publiées de façon exhaustive</t>
  </si>
  <si>
    <t>3.4</t>
  </si>
  <si>
    <t xml:space="preserve">Assurer la divulgation de la propriété réelle </t>
  </si>
  <si>
    <t xml:space="preserve">Mettre en œuvre le Plan d'action des recommandations du rapport sur les obstacles juridiques à la divulgation de la prorpiété réelle </t>
  </si>
  <si>
    <t xml:space="preserve">recommandations mises en œuvre </t>
  </si>
  <si>
    <t>3.5</t>
  </si>
  <si>
    <t>organiser l'atelier élargi à Bamako (RCCM, API, MCAS, DNGM, l'Ordre des Notaires, l'ONRP, BECEAO, CENTIF, DGI, DGD, DNTCP, l'UEMOA, DGEAB, le Minstère de la Justice, OCLEI, MMP, Chambre des Mines…)</t>
  </si>
  <si>
    <t>L'atelier élargi est organisé</t>
  </si>
  <si>
    <t>Sous Total Axe 3</t>
  </si>
  <si>
    <t xml:space="preserve">4.Priorités Nationales et Perenisation du processus ITIE </t>
  </si>
  <si>
    <t>Améliorer le rapport ITIE et prendre en compte les recommandations issues de la validation et du rapportage ITIE</t>
  </si>
  <si>
    <t>Elaborer le plan de triennal 2022-2024  et le plan Annuel 2022</t>
  </si>
  <si>
    <t>Le plan trienal est élaboré</t>
  </si>
  <si>
    <t xml:space="preserve">Comission/Adhoc </t>
  </si>
  <si>
    <t>UEMOA</t>
  </si>
  <si>
    <t>Revu semestriel du plan de travail annuel 2021  le PTO 2021</t>
  </si>
  <si>
    <t>Le plan de travail 2021 est revu</t>
  </si>
  <si>
    <t>Elaborer le plan de travail annuel 2021  le PTO 2021</t>
  </si>
  <si>
    <t>Plan de travail 2021 est élaboré</t>
  </si>
  <si>
    <t>UMOA</t>
  </si>
  <si>
    <t>Réaliser une étude de faisabilité technique en vue de l'intégration des données de l'ITIE dans une plate forme numérique</t>
  </si>
  <si>
    <t>Les données du secteur extractif publiées sur les sites du gouvernement sont inventoriées</t>
  </si>
  <si>
    <t>CCA</t>
  </si>
  <si>
    <t>PGSM/BM</t>
  </si>
  <si>
    <t>Faible couverture des substances autre que l'or</t>
  </si>
  <si>
    <t>Etendre le périmètre du rapport ITIE à d'autres substances  que l'or</t>
  </si>
  <si>
    <t>Information sur d'autres substances autre que l'or publiée</t>
  </si>
  <si>
    <t>CP/CCA</t>
  </si>
  <si>
    <t>divulguer l'information sur l'approvisionnement local dans le rapport ITIE</t>
  </si>
  <si>
    <t>Des données sont acquises et publiées sur l'approvisionnement local</t>
  </si>
  <si>
    <t>Une note sur l'approvisionnement local</t>
  </si>
  <si>
    <t>Assurer la publication régulière et ponctuelle du rapport ITIE</t>
  </si>
  <si>
    <t>Elaborer et Publier le rapport ITIE 2019 dans le délai prescrit,</t>
  </si>
  <si>
    <t>Le Rapport ITIE est publié dans le délai</t>
  </si>
  <si>
    <t>CP/CCA/CC</t>
  </si>
  <si>
    <t xml:space="preserve">
</t>
  </si>
  <si>
    <t>Organiser un atelier de formation sur le remplissage des formulaires de déclaration des rappports ITIE 2019</t>
  </si>
  <si>
    <t>La formation sur le remplissage est organisée</t>
  </si>
  <si>
    <t>CCA/CP/SP</t>
  </si>
  <si>
    <t>Elaborer et Publier le rapport ITIE 2020 dans le délai prescrit,</t>
  </si>
  <si>
    <t xml:space="preserve">Le rapport ITIE 2020 est publié </t>
  </si>
  <si>
    <t xml:space="preserve">Restituer l'étude d'impact de la mise en œuvre de l'ITIE au Mali dans les zones minières </t>
  </si>
  <si>
    <t>L'étude est restitué</t>
  </si>
  <si>
    <t xml:space="preserve">Publier le rapport annuel d'avancement 2019 </t>
  </si>
  <si>
    <t>Le RAA 2019 est publié</t>
  </si>
  <si>
    <t xml:space="preserve">Réliquet Commission ad hoc élaboration RAA 2019 </t>
  </si>
  <si>
    <t>Difficulté  de respecter le délai de publication du rapport annuel d'avancement</t>
  </si>
  <si>
    <t xml:space="preserve">Elaborer et Publier le rapport annuel d'avancement 2020 dans le délai </t>
  </si>
  <si>
    <t>Le rapport annuel d'avancement EST publié dans le délai prescrit</t>
  </si>
  <si>
    <t>CP//SP/ C Ad HOC</t>
  </si>
  <si>
    <t xml:space="preserve">Restituer l'étude sur la traçabilité des revenus des cllectivités des zones minières </t>
  </si>
  <si>
    <t>L'étude sur la traçabilité est restituée</t>
  </si>
  <si>
    <t xml:space="preserve">Non prévu par la BM </t>
  </si>
  <si>
    <t>Sous Total Axe 4</t>
  </si>
  <si>
    <t>5.1</t>
  </si>
  <si>
    <t>5.Communication</t>
  </si>
  <si>
    <t xml:space="preserve">Mettre en oeuvre le  plan de communication </t>
  </si>
  <si>
    <t xml:space="preserve">Faible visibilité de l'ITIE </t>
  </si>
  <si>
    <t>Recruter un Expert en communication</t>
  </si>
  <si>
    <t xml:space="preserve">Le plan de commuication de l'ITIE Mali est mis en œuvre et la visibilité de l'ITIE est améliorée </t>
  </si>
  <si>
    <t>CP/CC/SP</t>
  </si>
  <si>
    <t>Prise en charge de la commission de recrutement et  publication des offres</t>
  </si>
  <si>
    <t>5.2</t>
  </si>
  <si>
    <t xml:space="preserve"> Animation médias (conférence presse, interviews) </t>
  </si>
  <si>
    <t>5.3</t>
  </si>
  <si>
    <t xml:space="preserve">Production et diffusion des stckech audios et vidéos </t>
  </si>
  <si>
    <t>5.4</t>
  </si>
  <si>
    <t>Production des supports de communication (affiches, dépliants; t-shirt et autres…..)</t>
  </si>
  <si>
    <t>PAD</t>
  </si>
  <si>
    <t>5.5</t>
  </si>
  <si>
    <t>Conférence universitaire/ activités d'animations</t>
  </si>
  <si>
    <t xml:space="preserve">Dissémination des rapports 2017/2018 </t>
  </si>
  <si>
    <t>5.6</t>
  </si>
  <si>
    <t>Dissémination des rapports ITIE 2017-2018</t>
  </si>
  <si>
    <t>5.7</t>
  </si>
  <si>
    <t>Traduire la synthèse des rapports 2017, 2018 dans les langues locales (audios et vidéo) URTL/Clé USB</t>
  </si>
  <si>
    <t>5.8</t>
  </si>
  <si>
    <t>Restitution des missions de dissémination/ session extraordinaire</t>
  </si>
  <si>
    <t>5.9</t>
  </si>
  <si>
    <t>Faible visibilité de l'ITIE Mali sur le Web</t>
  </si>
  <si>
    <t xml:space="preserve">Animation du site web </t>
  </si>
  <si>
    <t xml:space="preserve">Promotion de la page ITIE-Mali sur les réseaux sociaux </t>
  </si>
  <si>
    <t>5.10</t>
  </si>
  <si>
    <t xml:space="preserve">Mettre en oeuvre la politique des données ouvertes  </t>
  </si>
  <si>
    <t>Non publication des données ITIE en format ouvert</t>
  </si>
  <si>
    <t>Publier les données dans des formats ouverts( excel)</t>
  </si>
  <si>
    <t xml:space="preserve">La Politique des données ouvertes est mise en œuvre </t>
  </si>
  <si>
    <t>Sous Total Axe 5</t>
  </si>
  <si>
    <t>6.1</t>
  </si>
  <si>
    <t>6.Renforcement des capacités</t>
  </si>
  <si>
    <t xml:space="preserve">Mettre en œuvre les activités de renforcement des capacités </t>
  </si>
  <si>
    <t>Organiser un atelier de formation du Comité de Pilotage sur la Norme ITIE 2019 (atelier retraite)</t>
  </si>
  <si>
    <t>L'atelier de formation est organisée</t>
  </si>
  <si>
    <t>CP/CRC/SP</t>
  </si>
  <si>
    <t>6.2</t>
  </si>
  <si>
    <t>Organiser des ateliers de formation sur la Norme ITIE 2019 au niveau des zones minières  Kayes et Sikasso</t>
  </si>
  <si>
    <t>La formation sur la norme 2019 est organisée dans les zones minières</t>
  </si>
  <si>
    <t>6.5</t>
  </si>
  <si>
    <t>Formation en Infographie pour la gestion du site web ;
Formation en communication évènementiel ;
Formation en logiciel de gestion de courrier (Arriver, départ et archivage).</t>
  </si>
  <si>
    <t>La formation est organisée</t>
  </si>
  <si>
    <t>6.6</t>
  </si>
  <si>
    <t xml:space="preserve">Participer aux rencontres internationales l’ITIE en 2020 </t>
  </si>
  <si>
    <t>L'ITIE a particpé aux rencontres internationales</t>
  </si>
  <si>
    <t>ETAT</t>
  </si>
  <si>
    <t xml:space="preserve">sous Total Axe 6 </t>
  </si>
  <si>
    <t>7.1</t>
  </si>
  <si>
    <t>Diffuculté dans le fonctionnement du Secrétariat Permanent ITIE-Mali</t>
  </si>
  <si>
    <t xml:space="preserve">Rémunérer  le personnel du Scrétariat Permanent </t>
  </si>
  <si>
    <t>Le personnel est rémunéré</t>
  </si>
  <si>
    <t>7.2</t>
  </si>
  <si>
    <t>Equiper le Secrétariat Permanent en outil de travail (matériel informatique, matériel bureautique, roulant…)</t>
  </si>
  <si>
    <t>Le Secrétarait personnel est équipé</t>
  </si>
  <si>
    <t>7.3</t>
  </si>
  <si>
    <t>Doter le Secrétariat Permanent en carburant</t>
  </si>
  <si>
    <t>Le SP est doté</t>
  </si>
  <si>
    <t>7.4</t>
  </si>
  <si>
    <t>Hébergement site web</t>
  </si>
  <si>
    <t>Le site est hébergé</t>
  </si>
  <si>
    <t>7.5</t>
  </si>
  <si>
    <t xml:space="preserve">Frais internet </t>
  </si>
  <si>
    <t>La connexion internet est assurée</t>
  </si>
  <si>
    <t>7.6</t>
  </si>
  <si>
    <t xml:space="preserve">Acquisition de véhicule </t>
  </si>
  <si>
    <t>Le véhicule est acquis</t>
  </si>
  <si>
    <t>7.7</t>
  </si>
  <si>
    <t xml:space="preserve">Evaluation de performence du travail du Secrétariat Permanent </t>
  </si>
  <si>
    <t>La performence est évaluée</t>
  </si>
  <si>
    <t xml:space="preserve">Sous Total fonctionnement </t>
  </si>
  <si>
    <t>Le fonctionnement du Secrétariat Permanent est amélioré</t>
  </si>
  <si>
    <t>TOTAL GENERAL</t>
  </si>
  <si>
    <t>TOTAL PAR SOURCE DE FINANCEMENT</t>
  </si>
  <si>
    <t>Total</t>
  </si>
  <si>
    <t>Legende:</t>
  </si>
  <si>
    <t>CP:</t>
  </si>
  <si>
    <t>Comité de Pilotage</t>
  </si>
  <si>
    <t>CS:</t>
  </si>
  <si>
    <t>Comité de Supervision</t>
  </si>
  <si>
    <t xml:space="preserve"> </t>
  </si>
  <si>
    <t>PAD:</t>
  </si>
  <si>
    <t>Partenaires au Développement</t>
  </si>
  <si>
    <t>PM:</t>
  </si>
  <si>
    <t>Pour Mémoir</t>
  </si>
  <si>
    <t>C/ADHOC</t>
  </si>
  <si>
    <t xml:space="preserve">Comission ad hoc </t>
  </si>
  <si>
    <t>SP:</t>
  </si>
  <si>
    <t>Secrétariat Permanent</t>
  </si>
  <si>
    <t xml:space="preserve">Commission collecte et audit </t>
  </si>
  <si>
    <t>CC</t>
  </si>
  <si>
    <t xml:space="preserve">Commission communication </t>
  </si>
  <si>
    <t>CRC</t>
  </si>
  <si>
    <t xml:space="preserve">Commission renforcement des capacités </t>
  </si>
  <si>
    <t>MCAS</t>
  </si>
  <si>
    <t>Système d'administration du cadastre minier</t>
  </si>
  <si>
    <t>OGAS</t>
  </si>
  <si>
    <t xml:space="preserve">Système d'administration du cadastre pétrolier </t>
  </si>
  <si>
    <t>2.Gouvernance du Groupe multipartite</t>
  </si>
  <si>
    <t>2.7</t>
  </si>
  <si>
    <t>2.8</t>
  </si>
  <si>
    <t>2.9</t>
  </si>
  <si>
    <t>2.10</t>
  </si>
  <si>
    <t>4.1</t>
  </si>
  <si>
    <t>4.2</t>
  </si>
  <si>
    <t>4.3</t>
  </si>
  <si>
    <t>4.4</t>
  </si>
  <si>
    <t>4.5</t>
  </si>
  <si>
    <t>4.6</t>
  </si>
  <si>
    <t>4.7</t>
  </si>
  <si>
    <t>4.8</t>
  </si>
  <si>
    <t>4.9</t>
  </si>
  <si>
    <t>4.10</t>
  </si>
  <si>
    <t>4.11</t>
  </si>
  <si>
    <t>4.12</t>
  </si>
  <si>
    <t>4.13</t>
  </si>
  <si>
    <t>4.14</t>
  </si>
  <si>
    <t>5.11</t>
  </si>
  <si>
    <t>7.Assurer le fonctionnement du Secrétarait Permanent ITIE</t>
  </si>
  <si>
    <t>COMITE DE PILOTAGE ITIE-MALI</t>
  </si>
  <si>
    <t>REPUBLIQUE DU MALI</t>
  </si>
  <si>
    <t>Un Peuple-Un But-Une Foi</t>
  </si>
  <si>
    <t xml:space="preserve">       ----------------------------                                                                                                                                                                ----------------------------                                                                                                                                                                                                                                                                                        </t>
  </si>
  <si>
    <t>Relire  le Décret n°2019-0006/PM-RM du 10 janvier 2019 et le règlement intérieur du Comité de pilotage</t>
  </si>
  <si>
    <t>Mettre en euvre le décret et le règlement intérieur du Comité de pilotage nouvellement adoptés</t>
  </si>
  <si>
    <t xml:space="preserve">Le décret de l'ITIE et le règlement intérieur sont adoptés </t>
  </si>
  <si>
    <t xml:space="preserve">Tenir régulièrement les sessions du Comité de pilotage (04 sessions ordinaires par an) et au minimum (04 sessions extraordinaire par an) soit 3 787 500 par session  </t>
  </si>
  <si>
    <t>Tenir une réunion de restitution par semestre du collège des entreprises extractives sur les décisions du Comité de Pilotage  pour partager l'information avec les autres parties prenantes non membre du Comité de Pilotage ITIE-Mali</t>
  </si>
  <si>
    <t>Tenir  des réunions de concertation du collège de la société civile sur les documents ITIE (RAA, PA et Rapport ITIE) pour reccueillir des observations des autres parties prenantes non membre du Comité de Pilotage ITIE-Mali</t>
  </si>
  <si>
    <t>Tenir  des réunions de concertation du collège des entreprises extractives sur les documents ITIE (RAA, PA et Rapport ITIE) pour recceuillir des observations des autres parties prenantes non membre du Comité de Pilotage ITIE-Mali</t>
  </si>
  <si>
    <t>Tenir une réunion de restitution par semestre du collège de la société civile sur les décisions du Comité de Pilotage  pour partager l'information avec d'autres parties prenantes non membre du Comité de Pilotage ITIE-Mali</t>
  </si>
  <si>
    <t xml:space="preserve">Réunions régulières du collège des entréprises extractives </t>
  </si>
  <si>
    <t>Réunions régulières du collège  de la société civile</t>
  </si>
  <si>
    <t>Intégration de l'ITIE dans les systèmes gouvernementaux</t>
  </si>
  <si>
    <t>integration de l'approvisionnement local dans le rapport ITIE</t>
  </si>
  <si>
    <t>Problematique de publication de rapport ITIE dans les délais prescrits</t>
  </si>
  <si>
    <r>
      <t xml:space="preserve">                  </t>
    </r>
    <r>
      <rPr>
        <b/>
        <u/>
        <sz val="12"/>
        <rFont val="Times New Roman"/>
        <family val="1"/>
      </rPr>
      <t>Moussa CISSE</t>
    </r>
  </si>
  <si>
    <t xml:space="preserve">Par Ordre le Secretaire General </t>
  </si>
  <si>
    <t xml:space="preserve">          Chevalier de l'Ordre National</t>
  </si>
  <si>
    <t>Pour Président du Comité de Pilotage ITIE-Mali</t>
  </si>
  <si>
    <t xml:space="preserve">Tenir l'atelier annuel pour élaborer  le tableau de bord de mise en œuvre des recommandations des rapports ITIE-Mali. Et faire en même temps cette année, l'auto évaluation des mesures correctives issue de la decision n°2019-47/BM-43 du conseil d'administration (Atelier de retraite)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</si>
</sst>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4"/>
      <color theme="1"/>
      <name val="Times New Roman"/>
      <family val="1"/>
    </font>
    <font>
      <b/>
      <sz val="12"/>
      <color theme="1"/>
      <name val="Times New Roman"/>
      <family val="1"/>
    </font>
    <font>
      <b/>
      <sz val="10"/>
      <name val="Times New Roman"/>
      <family val="1"/>
    </font>
    <font>
      <sz val="11"/>
      <name val="Calibri"/>
      <family val="2"/>
      <scheme val="minor"/>
    </font>
    <font>
      <sz val="10"/>
      <name val="Times New Roman"/>
      <family val="1"/>
    </font>
    <font>
      <sz val="9"/>
      <name val="Times New Roman"/>
      <family val="1"/>
    </font>
    <font>
      <sz val="14"/>
      <name val="Times New Roman"/>
      <family val="1"/>
    </font>
    <font>
      <u/>
      <sz val="10"/>
      <name val="Times New Roman"/>
      <family val="1"/>
    </font>
    <font>
      <sz val="9"/>
      <name val="Calibri"/>
      <family val="2"/>
      <scheme val="minor"/>
    </font>
    <font>
      <b/>
      <sz val="11"/>
      <name val="Calibri"/>
      <family val="2"/>
      <scheme val="minor"/>
    </font>
    <font>
      <b/>
      <sz val="14"/>
      <name val="Calibri"/>
      <family val="2"/>
      <scheme val="minor"/>
    </font>
    <font>
      <b/>
      <u/>
      <sz val="12.7"/>
      <name val="Times New Roman"/>
      <family val="1"/>
    </font>
    <font>
      <sz val="12.7"/>
      <name val="Times New Roman"/>
      <family val="1"/>
    </font>
    <font>
      <b/>
      <sz val="11"/>
      <name val="Times New Roman"/>
      <family val="1"/>
    </font>
    <font>
      <sz val="11"/>
      <name val="Times New Roman"/>
      <family val="1"/>
    </font>
    <font>
      <b/>
      <u/>
      <sz val="12"/>
      <name val="Times New Roman"/>
      <family val="1"/>
    </font>
    <font>
      <sz val="8"/>
      <name val="Calibri"/>
      <family val="2"/>
      <scheme val="minor"/>
    </font>
  </fonts>
  <fills count="9">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2" tint="-9.9978637043366805E-2"/>
        <bgColor indexed="64"/>
      </patternFill>
    </fill>
  </fills>
  <borders count="4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auto="1"/>
      </right>
      <top/>
      <bottom style="thin">
        <color auto="1"/>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s>
  <cellStyleXfs count="1">
    <xf numFmtId="0" fontId="0" fillId="0" borderId="0"/>
  </cellStyleXfs>
  <cellXfs count="270">
    <xf numFmtId="0" fontId="0" fillId="0" borderId="0" xfId="0"/>
    <xf numFmtId="0" fontId="1" fillId="0" borderId="0" xfId="0" applyFont="1"/>
    <xf numFmtId="0" fontId="6" fillId="3" borderId="2" xfId="0" applyFont="1" applyFill="1" applyBorder="1" applyAlignment="1">
      <alignment horizontal="center" vertical="center" wrapText="1" shrinkToFit="1"/>
    </xf>
    <xf numFmtId="0" fontId="6" fillId="3" borderId="5" xfId="0" applyFont="1" applyFill="1" applyBorder="1" applyAlignment="1">
      <alignment horizontal="center" vertical="center" wrapText="1" shrinkToFit="1"/>
    </xf>
    <xf numFmtId="0" fontId="7" fillId="3" borderId="5" xfId="0" applyFont="1" applyFill="1" applyBorder="1" applyAlignment="1">
      <alignment vertical="center" wrapText="1" shrinkToFit="1"/>
    </xf>
    <xf numFmtId="0" fontId="8" fillId="0" borderId="7"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5" borderId="8" xfId="0" applyFont="1" applyFill="1" applyBorder="1" applyAlignment="1">
      <alignment horizontal="center" vertical="center" wrapText="1" shrinkToFit="1"/>
    </xf>
    <xf numFmtId="0" fontId="5" fillId="0" borderId="10" xfId="0" applyFont="1" applyBorder="1" applyAlignment="1">
      <alignment horizontal="left" vertical="center" wrapText="1" shrinkToFit="1"/>
    </xf>
    <xf numFmtId="0" fontId="5" fillId="0" borderId="8"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3" fillId="4" borderId="7" xfId="0" applyFont="1" applyFill="1" applyBorder="1" applyAlignment="1">
      <alignment horizontal="center" vertical="center" wrapText="1" shrinkToFit="1"/>
    </xf>
    <xf numFmtId="0" fontId="3" fillId="5" borderId="10" xfId="0" applyFont="1" applyFill="1" applyBorder="1" applyAlignment="1">
      <alignment horizontal="left" vertical="center" wrapText="1" shrinkToFit="1"/>
    </xf>
    <xf numFmtId="0" fontId="3" fillId="5" borderId="7" xfId="0" applyFont="1" applyFill="1" applyBorder="1" applyAlignment="1">
      <alignment horizontal="center" vertical="center" wrapText="1" shrinkToFit="1"/>
    </xf>
    <xf numFmtId="0" fontId="5" fillId="5" borderId="11" xfId="0" applyFont="1" applyFill="1" applyBorder="1" applyAlignment="1">
      <alignment horizontal="center" vertical="center" wrapText="1" shrinkToFit="1"/>
    </xf>
    <xf numFmtId="0" fontId="5" fillId="5" borderId="7" xfId="0" applyFont="1" applyFill="1" applyBorder="1" applyAlignment="1">
      <alignment horizontal="center" vertical="center" wrapText="1" shrinkToFit="1"/>
    </xf>
    <xf numFmtId="0" fontId="5" fillId="4" borderId="5" xfId="0" applyFont="1" applyFill="1" applyBorder="1" applyAlignment="1">
      <alignment horizontal="center" vertical="center" wrapText="1" shrinkToFit="1"/>
    </xf>
    <xf numFmtId="0" fontId="5" fillId="0" borderId="5" xfId="0" applyFont="1" applyBorder="1" applyAlignment="1">
      <alignment horizontal="center" vertical="center" wrapText="1" shrinkToFit="1"/>
    </xf>
    <xf numFmtId="0" fontId="5" fillId="4" borderId="9" xfId="0" applyFont="1" applyFill="1" applyBorder="1" applyAlignment="1">
      <alignment horizontal="center" vertical="center" wrapText="1" shrinkToFit="1"/>
    </xf>
    <xf numFmtId="0" fontId="5" fillId="5" borderId="3" xfId="0" applyFont="1" applyFill="1" applyBorder="1" applyAlignment="1">
      <alignment horizontal="center" vertical="center" wrapText="1" shrinkToFit="1"/>
    </xf>
    <xf numFmtId="0" fontId="5" fillId="4" borderId="12" xfId="0" applyFont="1" applyFill="1" applyBorder="1" applyAlignment="1">
      <alignment horizontal="center" vertical="center" wrapText="1" shrinkToFit="1"/>
    </xf>
    <xf numFmtId="0" fontId="3" fillId="0" borderId="5" xfId="0" applyFont="1" applyBorder="1" applyAlignment="1">
      <alignment horizontal="center" vertical="center" wrapText="1" shrinkToFit="1"/>
    </xf>
    <xf numFmtId="0" fontId="8" fillId="4" borderId="5" xfId="0" applyFont="1" applyFill="1" applyBorder="1" applyAlignment="1">
      <alignment horizontal="center" vertical="center" wrapText="1" shrinkToFit="1"/>
    </xf>
    <xf numFmtId="0" fontId="3" fillId="5" borderId="5" xfId="0" applyFont="1" applyFill="1" applyBorder="1" applyAlignment="1">
      <alignment vertical="center" wrapText="1" shrinkToFit="1"/>
    </xf>
    <xf numFmtId="0" fontId="5" fillId="5" borderId="5" xfId="0" applyFont="1" applyFill="1" applyBorder="1" applyAlignment="1">
      <alignment vertical="center" wrapText="1" shrinkToFit="1"/>
    </xf>
    <xf numFmtId="0" fontId="5" fillId="5" borderId="5" xfId="0" applyFont="1" applyFill="1" applyBorder="1" applyAlignment="1">
      <alignment horizontal="center" vertical="center" wrapText="1" shrinkToFit="1"/>
    </xf>
    <xf numFmtId="0" fontId="3" fillId="5" borderId="5" xfId="0" applyFont="1" applyFill="1" applyBorder="1" applyAlignment="1">
      <alignment horizontal="center" vertical="center" wrapText="1" shrinkToFit="1"/>
    </xf>
    <xf numFmtId="0" fontId="5" fillId="0" borderId="12" xfId="0" applyFont="1" applyBorder="1" applyAlignment="1">
      <alignment vertical="center" wrapText="1" shrinkToFit="1"/>
    </xf>
    <xf numFmtId="0" fontId="5" fillId="0" borderId="12" xfId="0" applyFont="1" applyBorder="1" applyAlignment="1">
      <alignment horizontal="center" vertical="center" wrapText="1" shrinkToFit="1"/>
    </xf>
    <xf numFmtId="0" fontId="5" fillId="0" borderId="7" xfId="0" applyFont="1" applyBorder="1" applyAlignment="1">
      <alignment vertical="center" wrapText="1" shrinkToFit="1"/>
    </xf>
    <xf numFmtId="0" fontId="8" fillId="0" borderId="1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5" xfId="0" applyFont="1" applyBorder="1" applyAlignment="1">
      <alignment vertical="center" wrapText="1" shrinkToFit="1"/>
    </xf>
    <xf numFmtId="0" fontId="5" fillId="0" borderId="5" xfId="0" applyFont="1" applyBorder="1" applyAlignment="1">
      <alignment horizontal="left" vertical="center" wrapText="1" shrinkToFit="1"/>
    </xf>
    <xf numFmtId="0" fontId="5" fillId="7" borderId="5" xfId="0" applyFont="1" applyFill="1" applyBorder="1" applyAlignment="1">
      <alignment vertical="center" wrapText="1" shrinkToFit="1"/>
    </xf>
    <xf numFmtId="0" fontId="5" fillId="7" borderId="5" xfId="0" applyFont="1" applyFill="1" applyBorder="1" applyAlignment="1">
      <alignment horizontal="center" vertical="center" wrapText="1" shrinkToFit="1"/>
    </xf>
    <xf numFmtId="0" fontId="5" fillId="7" borderId="7" xfId="0" applyFont="1" applyFill="1" applyBorder="1" applyAlignment="1">
      <alignment horizontal="center" vertical="center" wrapText="1" shrinkToFit="1"/>
    </xf>
    <xf numFmtId="0" fontId="5" fillId="7" borderId="9" xfId="0" applyFont="1" applyFill="1" applyBorder="1" applyAlignment="1">
      <alignment horizontal="center" vertical="center" wrapText="1" shrinkToFit="1"/>
    </xf>
    <xf numFmtId="0" fontId="5" fillId="0" borderId="7" xfId="0" applyFont="1" applyBorder="1" applyAlignment="1">
      <alignment horizontal="left" vertical="center" wrapText="1" shrinkToFit="1"/>
    </xf>
    <xf numFmtId="0" fontId="8" fillId="7" borderId="5" xfId="0" applyFont="1" applyFill="1" applyBorder="1" applyAlignment="1">
      <alignment horizontal="center" vertical="center" wrapText="1" shrinkToFit="1"/>
    </xf>
    <xf numFmtId="0" fontId="5" fillId="5" borderId="12" xfId="0" applyFont="1" applyFill="1" applyBorder="1" applyAlignment="1">
      <alignment horizontal="center" vertical="center" wrapText="1" shrinkToFit="1"/>
    </xf>
    <xf numFmtId="0" fontId="5" fillId="5" borderId="6" xfId="0" applyFont="1" applyFill="1" applyBorder="1" applyAlignment="1">
      <alignment horizontal="center" vertical="center" wrapText="1" shrinkToFit="1"/>
    </xf>
    <xf numFmtId="0" fontId="5" fillId="4" borderId="7" xfId="0" applyFont="1" applyFill="1" applyBorder="1" applyAlignment="1">
      <alignment horizontal="center" vertical="center" wrapText="1" shrinkToFit="1"/>
    </xf>
    <xf numFmtId="0" fontId="5" fillId="6"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5" fillId="5" borderId="7" xfId="0" applyFont="1" applyFill="1" applyBorder="1" applyAlignment="1">
      <alignment horizontal="left" vertical="center" wrapText="1" shrinkToFit="1"/>
    </xf>
    <xf numFmtId="0" fontId="5" fillId="5" borderId="12" xfId="0" applyFont="1" applyFill="1" applyBorder="1" applyAlignment="1">
      <alignment horizontal="left" vertical="center" wrapText="1" shrinkToFit="1"/>
    </xf>
    <xf numFmtId="0" fontId="5" fillId="7" borderId="12" xfId="0" applyFont="1" applyFill="1" applyBorder="1" applyAlignment="1">
      <alignment horizontal="left" vertical="center" wrapText="1" shrinkToFit="1"/>
    </xf>
    <xf numFmtId="0" fontId="3" fillId="0" borderId="14" xfId="0" applyFont="1" applyBorder="1" applyAlignment="1">
      <alignment horizontal="left" vertical="center" wrapText="1" shrinkToFit="1"/>
    </xf>
    <xf numFmtId="0" fontId="3" fillId="5" borderId="7" xfId="0" applyFont="1" applyFill="1" applyBorder="1" applyAlignment="1">
      <alignment vertical="center" wrapText="1" shrinkToFit="1"/>
    </xf>
    <xf numFmtId="0" fontId="5" fillId="7" borderId="5" xfId="0" applyFont="1" applyFill="1" applyBorder="1" applyAlignment="1">
      <alignment horizontal="left" vertical="center" wrapText="1" shrinkToFit="1"/>
    </xf>
    <xf numFmtId="0" fontId="5" fillId="7" borderId="7" xfId="0" applyFont="1" applyFill="1" applyBorder="1" applyAlignment="1">
      <alignment vertical="center" wrapText="1" shrinkToFit="1"/>
    </xf>
    <xf numFmtId="0" fontId="5" fillId="7" borderId="7" xfId="0" applyFont="1" applyFill="1" applyBorder="1" applyAlignment="1">
      <alignment horizontal="left" vertical="center" wrapText="1" shrinkToFit="1"/>
    </xf>
    <xf numFmtId="0" fontId="5" fillId="7" borderId="7" xfId="0" applyFont="1" applyFill="1" applyBorder="1" applyAlignment="1">
      <alignment horizontal="center" vertical="center" shrinkToFit="1"/>
    </xf>
    <xf numFmtId="0" fontId="3" fillId="0" borderId="4" xfId="0" applyFont="1" applyBorder="1" applyAlignment="1">
      <alignment horizontal="left" vertical="center" wrapText="1" shrinkToFit="1"/>
    </xf>
    <xf numFmtId="0" fontId="8" fillId="0" borderId="5" xfId="0" applyFont="1" applyBorder="1" applyAlignment="1">
      <alignment horizontal="center" vertical="center" wrapText="1" shrinkToFit="1"/>
    </xf>
    <xf numFmtId="0" fontId="3" fillId="5" borderId="5" xfId="0" applyFont="1" applyFill="1" applyBorder="1" applyAlignment="1">
      <alignment horizontal="left" vertical="center" wrapText="1" shrinkToFit="1"/>
    </xf>
    <xf numFmtId="0" fontId="3" fillId="5" borderId="5" xfId="0" applyFont="1" applyFill="1" applyBorder="1" applyAlignment="1">
      <alignment horizontal="center" vertical="center" shrinkToFit="1"/>
    </xf>
    <xf numFmtId="0" fontId="11" fillId="0" borderId="4" xfId="0" applyFont="1" applyBorder="1"/>
    <xf numFmtId="0" fontId="11" fillId="0" borderId="6" xfId="0" applyFont="1" applyBorder="1"/>
    <xf numFmtId="0" fontId="11" fillId="0" borderId="5" xfId="0" applyFont="1" applyBorder="1" applyAlignment="1">
      <alignment horizontal="center"/>
    </xf>
    <xf numFmtId="0" fontId="4" fillId="0" borderId="3" xfId="0" applyFont="1" applyBorder="1"/>
    <xf numFmtId="0" fontId="4" fillId="0" borderId="4" xfId="0" applyFont="1" applyBorder="1"/>
    <xf numFmtId="0" fontId="4" fillId="0" borderId="6" xfId="0" applyFont="1" applyBorder="1"/>
    <xf numFmtId="0" fontId="11" fillId="3" borderId="4" xfId="0" applyFont="1" applyFill="1" applyBorder="1"/>
    <xf numFmtId="0" fontId="11" fillId="3" borderId="5" xfId="0" applyFont="1" applyFill="1" applyBorder="1"/>
    <xf numFmtId="0" fontId="4" fillId="3" borderId="5" xfId="0" applyFont="1" applyFill="1" applyBorder="1"/>
    <xf numFmtId="0" fontId="11" fillId="5" borderId="4" xfId="0" applyFont="1" applyFill="1" applyBorder="1"/>
    <xf numFmtId="9" fontId="11" fillId="5" borderId="5" xfId="0" applyNumberFormat="1" applyFont="1" applyFill="1" applyBorder="1" applyAlignment="1">
      <alignment horizontal="center"/>
    </xf>
    <xf numFmtId="2" fontId="11" fillId="5" borderId="5" xfId="0" applyNumberFormat="1" applyFont="1" applyFill="1" applyBorder="1"/>
    <xf numFmtId="2" fontId="11" fillId="3" borderId="5" xfId="0" applyNumberFormat="1" applyFont="1" applyFill="1" applyBorder="1"/>
    <xf numFmtId="0" fontId="11" fillId="0" borderId="5" xfId="0" applyFont="1" applyBorder="1"/>
    <xf numFmtId="0" fontId="5" fillId="7" borderId="12" xfId="0" applyFont="1" applyFill="1" applyBorder="1" applyAlignment="1">
      <alignment horizontal="center" vertical="center" wrapText="1" shrinkToFit="1"/>
    </xf>
    <xf numFmtId="9" fontId="11" fillId="5" borderId="7" xfId="0" applyNumberFormat="1" applyFont="1" applyFill="1" applyBorder="1" applyAlignment="1">
      <alignment horizontal="center"/>
    </xf>
    <xf numFmtId="0" fontId="11" fillId="0" borderId="7" xfId="0" applyFont="1" applyBorder="1"/>
    <xf numFmtId="0" fontId="4" fillId="0" borderId="8" xfId="0" applyFont="1" applyBorder="1"/>
    <xf numFmtId="0" fontId="4" fillId="0" borderId="10" xfId="0" applyFont="1" applyBorder="1"/>
    <xf numFmtId="0" fontId="4" fillId="0" borderId="11" xfId="0" applyFont="1" applyBorder="1"/>
    <xf numFmtId="0" fontId="11" fillId="3" borderId="4" xfId="0" applyFont="1" applyFill="1" applyBorder="1" applyAlignment="1">
      <alignment vertical="center"/>
    </xf>
    <xf numFmtId="0" fontId="10" fillId="3" borderId="4" xfId="0" applyFont="1" applyFill="1" applyBorder="1"/>
    <xf numFmtId="0" fontId="5" fillId="3" borderId="5" xfId="0" applyFont="1" applyFill="1" applyBorder="1" applyAlignment="1">
      <alignment horizontal="center" vertical="center" wrapText="1" shrinkToFit="1"/>
    </xf>
    <xf numFmtId="9" fontId="11" fillId="3" borderId="5" xfId="0" applyNumberFormat="1" applyFont="1" applyFill="1" applyBorder="1" applyAlignment="1">
      <alignment horizontal="center"/>
    </xf>
    <xf numFmtId="2" fontId="11" fillId="3" borderId="7" xfId="0" applyNumberFormat="1" applyFont="1" applyFill="1" applyBorder="1"/>
    <xf numFmtId="0" fontId="5" fillId="4" borderId="7" xfId="0" applyFont="1" applyFill="1" applyBorder="1" applyAlignment="1">
      <alignment vertical="center" wrapText="1" shrinkToFit="1"/>
    </xf>
    <xf numFmtId="0" fontId="3" fillId="3" borderId="15" xfId="0" applyFont="1" applyFill="1" applyBorder="1" applyAlignment="1">
      <alignment horizontal="center" vertical="center" wrapText="1" shrinkToFit="1"/>
    </xf>
    <xf numFmtId="0" fontId="3" fillId="3" borderId="16" xfId="0" applyFont="1" applyFill="1" applyBorder="1" applyAlignment="1">
      <alignment horizontal="center" vertical="center" wrapText="1" shrinkToFit="1"/>
    </xf>
    <xf numFmtId="0" fontId="4" fillId="3" borderId="18" xfId="0" applyFont="1" applyFill="1" applyBorder="1"/>
    <xf numFmtId="0" fontId="5" fillId="5" borderId="17" xfId="0" applyFont="1" applyFill="1" applyBorder="1" applyAlignment="1">
      <alignment horizontal="center" vertical="center" wrapText="1" shrinkToFit="1"/>
    </xf>
    <xf numFmtId="0" fontId="3" fillId="5" borderId="18" xfId="0" applyFont="1" applyFill="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0" borderId="19" xfId="0" applyFont="1" applyBorder="1" applyAlignment="1">
      <alignment horizontal="left" vertical="center" wrapText="1" shrinkToFit="1"/>
    </xf>
    <xf numFmtId="0" fontId="5" fillId="0" borderId="17"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5" borderId="20" xfId="0" applyFont="1" applyFill="1" applyBorder="1" applyAlignment="1">
      <alignment horizontal="left" vertical="center" wrapText="1" shrinkToFit="1"/>
    </xf>
    <xf numFmtId="0" fontId="5" fillId="5" borderId="18" xfId="0" applyFont="1" applyFill="1" applyBorder="1" applyAlignment="1">
      <alignment horizontal="center" vertical="center" wrapText="1" shrinkToFit="1"/>
    </xf>
    <xf numFmtId="0" fontId="3" fillId="5" borderId="20" xfId="0" applyFont="1" applyFill="1" applyBorder="1" applyAlignment="1">
      <alignment horizontal="center" vertical="center" wrapText="1" shrinkToFit="1"/>
    </xf>
    <xf numFmtId="0" fontId="5" fillId="5" borderId="20" xfId="0" applyFont="1" applyFill="1" applyBorder="1" applyAlignment="1">
      <alignment horizontal="center" vertical="center" wrapText="1" shrinkToFit="1"/>
    </xf>
    <xf numFmtId="0" fontId="3" fillId="5" borderId="17" xfId="0" applyFont="1" applyFill="1" applyBorder="1" applyAlignment="1">
      <alignment horizontal="center" vertical="center" wrapText="1" shrinkToFit="1"/>
    </xf>
    <xf numFmtId="0" fontId="5" fillId="5" borderId="19" xfId="0" applyFont="1" applyFill="1" applyBorder="1" applyAlignment="1">
      <alignment horizontal="center" vertical="center" wrapText="1" shrinkToFit="1"/>
    </xf>
    <xf numFmtId="0" fontId="3" fillId="0" borderId="17" xfId="0" applyFont="1" applyBorder="1" applyAlignment="1">
      <alignment horizontal="center" vertical="center" wrapText="1" shrinkToFit="1"/>
    </xf>
    <xf numFmtId="0" fontId="4" fillId="0" borderId="17" xfId="0" applyFont="1" applyBorder="1"/>
    <xf numFmtId="0" fontId="4" fillId="3" borderId="17" xfId="0" applyFont="1" applyFill="1" applyBorder="1"/>
    <xf numFmtId="0" fontId="4" fillId="0" borderId="19" xfId="0" applyFont="1" applyBorder="1"/>
    <xf numFmtId="0" fontId="3" fillId="6" borderId="12" xfId="0" applyFont="1" applyFill="1" applyBorder="1" applyAlignment="1">
      <alignment horizontal="center" vertical="center" wrapText="1" shrinkToFit="1"/>
    </xf>
    <xf numFmtId="0" fontId="5" fillId="7" borderId="19" xfId="0" applyFont="1" applyFill="1" applyBorder="1" applyAlignment="1">
      <alignment horizontal="left" vertical="center" wrapText="1" shrinkToFit="1"/>
    </xf>
    <xf numFmtId="0" fontId="5" fillId="5" borderId="19" xfId="0" applyFont="1" applyFill="1" applyBorder="1" applyAlignment="1">
      <alignment horizontal="left" vertical="center" wrapText="1" shrinkToFit="1"/>
    </xf>
    <xf numFmtId="0" fontId="5" fillId="5" borderId="7" xfId="0" applyFont="1" applyFill="1" applyBorder="1" applyAlignment="1">
      <alignment horizontal="center" vertical="center" wrapText="1" shrinkToFit="1"/>
    </xf>
    <xf numFmtId="0" fontId="5" fillId="5" borderId="9" xfId="0" applyFont="1" applyFill="1" applyBorder="1" applyAlignment="1">
      <alignment horizontal="center" vertical="center" wrapText="1" shrinkToFit="1"/>
    </xf>
    <xf numFmtId="0" fontId="5" fillId="7" borderId="7" xfId="0" applyFont="1" applyFill="1" applyBorder="1" applyAlignment="1">
      <alignment horizontal="center" vertical="center" wrapText="1" shrinkToFit="1"/>
    </xf>
    <xf numFmtId="0" fontId="5" fillId="7" borderId="12" xfId="0" applyFont="1" applyFill="1" applyBorder="1" applyAlignment="1">
      <alignment horizontal="center" vertical="center" wrapText="1" shrinkToFit="1"/>
    </xf>
    <xf numFmtId="0" fontId="5" fillId="7" borderId="9" xfId="0" applyFont="1" applyFill="1" applyBorder="1" applyAlignment="1">
      <alignment horizontal="center" vertical="center" wrapText="1" shrinkToFit="1"/>
    </xf>
    <xf numFmtId="0" fontId="3" fillId="4" borderId="12" xfId="0" applyFont="1" applyFill="1" applyBorder="1" applyAlignment="1">
      <alignment horizontal="center" vertical="center" wrapText="1" shrinkToFit="1"/>
    </xf>
    <xf numFmtId="0" fontId="8" fillId="7" borderId="12" xfId="0" applyFont="1" applyFill="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7" xfId="0" applyFont="1" applyBorder="1" applyAlignment="1">
      <alignment vertical="center" wrapText="1" shrinkToFit="1"/>
    </xf>
    <xf numFmtId="0" fontId="5" fillId="0" borderId="9" xfId="0" applyFont="1" applyBorder="1" applyAlignment="1">
      <alignment vertical="center" wrapText="1" shrinkToFit="1"/>
    </xf>
    <xf numFmtId="0" fontId="4" fillId="0" borderId="0" xfId="0" applyFont="1" applyBorder="1"/>
    <xf numFmtId="0" fontId="4" fillId="3" borderId="23" xfId="0" applyFont="1" applyFill="1" applyBorder="1"/>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5" borderId="0" xfId="0" applyFont="1" applyFill="1" applyBorder="1" applyAlignment="1">
      <alignment horizontal="center" vertical="center" wrapText="1" shrinkToFit="1"/>
    </xf>
    <xf numFmtId="0" fontId="5" fillId="7" borderId="0" xfId="0" applyFont="1" applyFill="1" applyBorder="1" applyAlignment="1">
      <alignment horizontal="left" vertical="center" wrapText="1" shrinkToFit="1"/>
    </xf>
    <xf numFmtId="0" fontId="5" fillId="7" borderId="0" xfId="0" applyFont="1" applyFill="1" applyBorder="1" applyAlignment="1">
      <alignment vertical="center" wrapText="1" shrinkToFit="1"/>
    </xf>
    <xf numFmtId="0" fontId="5" fillId="7" borderId="0" xfId="0" applyFont="1" applyFill="1" applyBorder="1" applyAlignment="1">
      <alignment horizontal="center" vertical="center" wrapText="1" shrinkToFit="1"/>
    </xf>
    <xf numFmtId="0" fontId="8" fillId="4" borderId="0" xfId="0" applyFont="1" applyFill="1" applyBorder="1" applyAlignment="1">
      <alignment horizontal="center" vertical="center" wrapText="1" shrinkToFit="1"/>
    </xf>
    <xf numFmtId="0" fontId="9" fillId="0" borderId="24" xfId="0" applyFont="1" applyBorder="1" applyAlignment="1">
      <alignment vertical="center"/>
    </xf>
    <xf numFmtId="0" fontId="4" fillId="0" borderId="24" xfId="0" applyFont="1" applyBorder="1"/>
    <xf numFmtId="0" fontId="4" fillId="0" borderId="26" xfId="0" applyFont="1" applyBorder="1"/>
    <xf numFmtId="0" fontId="4" fillId="0" borderId="27" xfId="0" applyFont="1" applyBorder="1"/>
    <xf numFmtId="0" fontId="4" fillId="0" borderId="28" xfId="0" applyFont="1" applyBorder="1"/>
    <xf numFmtId="0" fontId="12" fillId="8" borderId="0" xfId="0" applyFont="1" applyFill="1" applyBorder="1"/>
    <xf numFmtId="0" fontId="13" fillId="8" borderId="0" xfId="0" applyFont="1" applyFill="1" applyBorder="1"/>
    <xf numFmtId="0" fontId="4" fillId="0" borderId="29" xfId="0" applyFont="1" applyBorder="1"/>
    <xf numFmtId="0" fontId="4" fillId="0" borderId="30" xfId="0" applyFont="1" applyBorder="1"/>
    <xf numFmtId="0" fontId="10" fillId="0" borderId="0" xfId="0" applyFont="1" applyBorder="1"/>
    <xf numFmtId="0" fontId="14" fillId="0" borderId="0" xfId="0" applyFont="1" applyBorder="1"/>
    <xf numFmtId="0" fontId="4" fillId="0" borderId="31" xfId="0" applyFont="1" applyBorder="1"/>
    <xf numFmtId="0" fontId="13" fillId="8" borderId="32" xfId="0" applyFont="1" applyFill="1" applyBorder="1"/>
    <xf numFmtId="0" fontId="4" fillId="0" borderId="32" xfId="0" applyFont="1" applyBorder="1"/>
    <xf numFmtId="0" fontId="4" fillId="0" borderId="33" xfId="0" applyFont="1" applyBorder="1"/>
    <xf numFmtId="0" fontId="5" fillId="0" borderId="9"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3" fillId="3" borderId="21" xfId="0" applyFont="1" applyFill="1" applyBorder="1" applyAlignment="1">
      <alignment horizontal="center" vertical="center" wrapText="1" shrinkToFit="1"/>
    </xf>
    <xf numFmtId="0" fontId="5" fillId="5" borderId="4" xfId="0" applyFont="1" applyFill="1" applyBorder="1" applyAlignment="1">
      <alignment horizontal="center" vertical="center" wrapText="1" shrinkToFit="1"/>
    </xf>
    <xf numFmtId="0" fontId="8" fillId="0" borderId="5" xfId="0" applyFont="1" applyBorder="1" applyAlignment="1">
      <alignment vertical="center" wrapText="1" shrinkToFit="1"/>
    </xf>
    <xf numFmtId="0" fontId="4" fillId="0" borderId="28" xfId="0" applyFont="1" applyBorder="1" applyAlignment="1">
      <alignment horizontal="center" vertical="center"/>
    </xf>
    <xf numFmtId="0" fontId="4" fillId="0" borderId="34" xfId="0" applyFont="1" applyBorder="1" applyAlignment="1">
      <alignment horizontal="center" vertical="center"/>
    </xf>
    <xf numFmtId="0" fontId="3" fillId="0" borderId="35" xfId="0" applyFont="1" applyBorder="1" applyAlignment="1">
      <alignment horizontal="center" vertical="center" wrapText="1" shrinkToFit="1"/>
    </xf>
    <xf numFmtId="0" fontId="8" fillId="4" borderId="35" xfId="0" applyFont="1" applyFill="1" applyBorder="1" applyAlignment="1">
      <alignment horizontal="center" vertical="center" wrapText="1" shrinkToFit="1"/>
    </xf>
    <xf numFmtId="0" fontId="5" fillId="6" borderId="35" xfId="0" applyFont="1" applyFill="1" applyBorder="1" applyAlignment="1">
      <alignment vertical="center" wrapText="1" shrinkToFit="1"/>
    </xf>
    <xf numFmtId="0" fontId="3" fillId="5" borderId="35" xfId="0" applyFont="1" applyFill="1" applyBorder="1" applyAlignment="1">
      <alignment vertical="center" wrapText="1" shrinkToFit="1"/>
    </xf>
    <xf numFmtId="0" fontId="5" fillId="5" borderId="35" xfId="0" applyFont="1" applyFill="1" applyBorder="1" applyAlignment="1">
      <alignment vertical="center" wrapText="1" shrinkToFit="1"/>
    </xf>
    <xf numFmtId="0" fontId="5" fillId="5" borderId="35" xfId="0" applyFont="1" applyFill="1" applyBorder="1" applyAlignment="1">
      <alignment horizontal="center" vertical="center" wrapText="1" shrinkToFit="1"/>
    </xf>
    <xf numFmtId="0" fontId="3" fillId="5" borderId="35" xfId="0" applyFont="1" applyFill="1" applyBorder="1" applyAlignment="1">
      <alignment horizontal="center" vertical="center" wrapText="1" shrinkToFit="1"/>
    </xf>
    <xf numFmtId="0" fontId="5" fillId="6" borderId="35" xfId="0" applyFont="1" applyFill="1" applyBorder="1" applyAlignment="1">
      <alignment horizontal="center" vertical="center" wrapText="1" shrinkToFit="1"/>
    </xf>
    <xf numFmtId="0" fontId="5" fillId="5" borderId="36" xfId="0" applyFont="1" applyFill="1" applyBorder="1" applyAlignment="1">
      <alignment horizontal="center" vertical="center" wrapText="1" shrinkToFit="1"/>
    </xf>
    <xf numFmtId="0" fontId="0" fillId="0" borderId="32" xfId="0" applyBorder="1"/>
    <xf numFmtId="0" fontId="5" fillId="4" borderId="9" xfId="0" applyFont="1" applyFill="1" applyBorder="1" applyAlignment="1">
      <alignment vertical="center" wrapText="1" shrinkToFit="1"/>
    </xf>
    <xf numFmtId="0" fontId="5" fillId="4" borderId="1"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5" fillId="5" borderId="18" xfId="0" applyFont="1" applyFill="1" applyBorder="1" applyAlignment="1">
      <alignment horizontal="left" vertical="center" wrapText="1" shrinkToFit="1"/>
    </xf>
    <xf numFmtId="0" fontId="5" fillId="4" borderId="35" xfId="0" applyFont="1" applyFill="1" applyBorder="1" applyAlignment="1">
      <alignment horizontal="center" vertical="center" wrapText="1" shrinkToFit="1"/>
    </xf>
    <xf numFmtId="0" fontId="4" fillId="0" borderId="39" xfId="0" applyFont="1" applyBorder="1" applyAlignment="1">
      <alignment horizontal="center" vertical="center"/>
    </xf>
    <xf numFmtId="0" fontId="5" fillId="0" borderId="38" xfId="0" applyFont="1" applyBorder="1" applyAlignment="1">
      <alignment vertical="center" wrapText="1" shrinkToFit="1"/>
    </xf>
    <xf numFmtId="0" fontId="5" fillId="0" borderId="38" xfId="0" applyFont="1" applyBorder="1" applyAlignment="1">
      <alignment horizontal="center" vertical="center" wrapText="1" shrinkToFit="1"/>
    </xf>
    <xf numFmtId="0" fontId="3" fillId="5" borderId="41" xfId="0" applyFont="1" applyFill="1" applyBorder="1" applyAlignment="1">
      <alignment horizontal="center" vertical="center" wrapText="1" shrinkToFit="1"/>
    </xf>
    <xf numFmtId="0" fontId="8" fillId="0" borderId="40" xfId="0" applyFont="1" applyBorder="1" applyAlignment="1">
      <alignment horizontal="center" vertical="center" wrapText="1" shrinkToFit="1"/>
    </xf>
    <xf numFmtId="0" fontId="5" fillId="0" borderId="35" xfId="0" applyFont="1" applyBorder="1" applyAlignment="1">
      <alignment vertical="center" wrapText="1" shrinkToFit="1"/>
    </xf>
    <xf numFmtId="0" fontId="5" fillId="0" borderId="37" xfId="0" applyFont="1" applyBorder="1" applyAlignment="1">
      <alignment vertical="center" wrapText="1" shrinkToFit="1"/>
    </xf>
    <xf numFmtId="0" fontId="5" fillId="0" borderId="35" xfId="0" applyFont="1" applyBorder="1" applyAlignment="1">
      <alignment horizontal="center" vertical="center" wrapText="1" shrinkToFit="1"/>
    </xf>
    <xf numFmtId="0" fontId="5" fillId="0" borderId="32" xfId="0" applyFont="1" applyBorder="1" applyAlignment="1">
      <alignment horizontal="center" vertical="center" wrapText="1" shrinkToFit="1"/>
    </xf>
    <xf numFmtId="0" fontId="5" fillId="0" borderId="36"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35" xfId="0" applyFont="1" applyBorder="1" applyAlignment="1">
      <alignment horizontal="left" vertical="center" wrapText="1" shrinkToFit="1"/>
    </xf>
    <xf numFmtId="0" fontId="3" fillId="5" borderId="36" xfId="0" applyFont="1" applyFill="1" applyBorder="1" applyAlignment="1">
      <alignment horizontal="left" vertical="center" wrapText="1" shrinkToFit="1"/>
    </xf>
    <xf numFmtId="0" fontId="5" fillId="7" borderId="12" xfId="0" applyFont="1" applyFill="1" applyBorder="1" applyAlignment="1">
      <alignment vertical="center" wrapText="1" shrinkToFit="1"/>
    </xf>
    <xf numFmtId="0" fontId="5" fillId="7" borderId="13" xfId="0" applyFont="1" applyFill="1" applyBorder="1" applyAlignment="1">
      <alignment horizontal="center" vertical="center" wrapText="1" shrinkToFit="1"/>
    </xf>
    <xf numFmtId="0" fontId="5" fillId="0" borderId="38" xfId="0" applyFont="1" applyBorder="1" applyAlignment="1">
      <alignment horizontal="left" vertical="center" wrapText="1" shrinkToFit="1"/>
    </xf>
    <xf numFmtId="0" fontId="3" fillId="5" borderId="41" xfId="0" applyFont="1" applyFill="1" applyBorder="1" applyAlignment="1">
      <alignment horizontal="left" vertical="center" wrapText="1" shrinkToFit="1"/>
    </xf>
    <xf numFmtId="0" fontId="5" fillId="7" borderId="35" xfId="0" applyFont="1" applyFill="1" applyBorder="1" applyAlignment="1">
      <alignment horizontal="center" vertical="center" wrapText="1" shrinkToFit="1"/>
    </xf>
    <xf numFmtId="0" fontId="4" fillId="0" borderId="23" xfId="0" applyFont="1" applyBorder="1" applyAlignment="1">
      <alignment horizontal="center" vertical="center"/>
    </xf>
    <xf numFmtId="0" fontId="5" fillId="0" borderId="36" xfId="0" applyFont="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4" fillId="0" borderId="22" xfId="0" applyFont="1" applyBorder="1" applyAlignment="1">
      <alignment horizontal="center" vertical="center"/>
    </xf>
    <xf numFmtId="0" fontId="0" fillId="0" borderId="28" xfId="0" applyBorder="1"/>
    <xf numFmtId="0" fontId="4" fillId="0" borderId="42" xfId="0" applyFont="1" applyBorder="1" applyAlignment="1">
      <alignment horizontal="center" vertical="center"/>
    </xf>
    <xf numFmtId="0" fontId="3" fillId="5" borderId="17" xfId="0" applyFont="1" applyFill="1" applyBorder="1" applyAlignment="1">
      <alignment horizontal="left" vertical="center" wrapText="1" shrinkToFit="1"/>
    </xf>
    <xf numFmtId="0" fontId="5" fillId="5" borderId="9" xfId="0" applyFont="1" applyFill="1" applyBorder="1" applyAlignment="1">
      <alignment vertical="center" wrapText="1" shrinkToFit="1"/>
    </xf>
    <xf numFmtId="0" fontId="5" fillId="7" borderId="9" xfId="0" applyFont="1" applyFill="1" applyBorder="1" applyAlignment="1">
      <alignment vertical="center" wrapText="1" shrinkToFit="1"/>
    </xf>
    <xf numFmtId="0" fontId="5" fillId="7" borderId="40" xfId="0" applyFont="1" applyFill="1" applyBorder="1" applyAlignment="1">
      <alignment horizontal="center" vertical="center" wrapText="1" shrinkToFit="1"/>
    </xf>
    <xf numFmtId="0" fontId="5" fillId="7" borderId="35" xfId="0" applyFont="1" applyFill="1" applyBorder="1" applyAlignment="1">
      <alignment vertical="center" wrapText="1" shrinkToFit="1"/>
    </xf>
    <xf numFmtId="0" fontId="14" fillId="0" borderId="30" xfId="0" applyFont="1" applyBorder="1"/>
    <xf numFmtId="0" fontId="15" fillId="0" borderId="32" xfId="0" applyFont="1" applyBorder="1"/>
    <xf numFmtId="0" fontId="1" fillId="0" borderId="0" xfId="0" applyFont="1"/>
    <xf numFmtId="0" fontId="0" fillId="0" borderId="2" xfId="0" applyBorder="1"/>
    <xf numFmtId="0" fontId="5" fillId="3" borderId="3" xfId="0" applyFont="1" applyFill="1" applyBorder="1" applyAlignment="1">
      <alignment vertical="center" wrapText="1" shrinkToFit="1"/>
    </xf>
    <xf numFmtId="0" fontId="5" fillId="3" borderId="4" xfId="0" applyFont="1" applyFill="1" applyBorder="1" applyAlignment="1">
      <alignment vertical="center" wrapText="1" shrinkToFit="1"/>
    </xf>
    <xf numFmtId="0" fontId="5" fillId="3" borderId="6" xfId="0" applyFont="1" applyFill="1" applyBorder="1" applyAlignment="1">
      <alignment vertical="center" wrapText="1" shrinkToFit="1"/>
    </xf>
    <xf numFmtId="0" fontId="3" fillId="0" borderId="38"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4" borderId="7" xfId="0" applyFont="1" applyFill="1" applyBorder="1" applyAlignment="1">
      <alignment horizontal="center" vertical="center" wrapText="1" shrinkToFit="1"/>
    </xf>
    <xf numFmtId="0" fontId="3" fillId="4" borderId="9" xfId="0" applyFont="1" applyFill="1" applyBorder="1" applyAlignment="1">
      <alignment horizontal="center" vertical="center" wrapText="1" shrinkToFit="1"/>
    </xf>
    <xf numFmtId="0" fontId="8" fillId="0" borderId="12" xfId="0" applyFont="1" applyBorder="1" applyAlignment="1">
      <alignment vertical="center" wrapText="1" shrinkToFit="1"/>
    </xf>
    <xf numFmtId="0" fontId="8" fillId="0" borderId="9" xfId="0" applyFont="1" applyBorder="1" applyAlignment="1">
      <alignment vertical="center" wrapText="1" shrinkToFit="1"/>
    </xf>
    <xf numFmtId="0" fontId="5" fillId="0" borderId="38" xfId="0" applyFont="1" applyBorder="1" applyAlignment="1">
      <alignment vertical="center" wrapText="1" shrinkToFit="1"/>
    </xf>
    <xf numFmtId="0" fontId="5" fillId="0" borderId="9" xfId="0" applyFont="1" applyBorder="1" applyAlignment="1">
      <alignment vertical="center" wrapText="1" shrinkToFit="1"/>
    </xf>
    <xf numFmtId="0" fontId="5" fillId="0" borderId="7"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2" xfId="0" applyFont="1" applyBorder="1" applyAlignment="1">
      <alignment vertical="center" wrapText="1" shrinkToFit="1"/>
    </xf>
    <xf numFmtId="0" fontId="5" fillId="5" borderId="7" xfId="0" applyFont="1" applyFill="1" applyBorder="1" applyAlignment="1">
      <alignment horizontal="center" vertical="center" wrapText="1" shrinkToFit="1"/>
    </xf>
    <xf numFmtId="0" fontId="5" fillId="5" borderId="9" xfId="0" applyFont="1" applyFill="1" applyBorder="1" applyAlignment="1">
      <alignment horizontal="center" vertical="center" wrapText="1" shrinkToFit="1"/>
    </xf>
    <xf numFmtId="0" fontId="2" fillId="2" borderId="8" xfId="0" applyFont="1" applyFill="1" applyBorder="1" applyAlignment="1">
      <alignment horizontal="center"/>
    </xf>
    <xf numFmtId="0" fontId="2" fillId="2" borderId="10" xfId="0" applyFont="1" applyFill="1" applyBorder="1" applyAlignment="1">
      <alignment horizontal="center"/>
    </xf>
    <xf numFmtId="0" fontId="8" fillId="0" borderId="7"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40" xfId="0" applyFont="1" applyBorder="1" applyAlignment="1">
      <alignment horizontal="center" vertical="center" wrapText="1" shrinkToFit="1"/>
    </xf>
    <xf numFmtId="0" fontId="8" fillId="4" borderId="7" xfId="0" applyFont="1" applyFill="1" applyBorder="1" applyAlignment="1">
      <alignment horizontal="center" vertical="center" wrapText="1" shrinkToFit="1"/>
    </xf>
    <xf numFmtId="0" fontId="8" fillId="4" borderId="12" xfId="0" applyFont="1" applyFill="1" applyBorder="1" applyAlignment="1">
      <alignment horizontal="center" vertical="center" wrapText="1" shrinkToFit="1"/>
    </xf>
    <xf numFmtId="0" fontId="8" fillId="4" borderId="40" xfId="0" applyFont="1" applyFill="1" applyBorder="1" applyAlignment="1">
      <alignment horizontal="center" vertical="center" wrapText="1" shrinkToFit="1"/>
    </xf>
    <xf numFmtId="0" fontId="5" fillId="4" borderId="12" xfId="0" applyFont="1" applyFill="1" applyBorder="1" applyAlignment="1">
      <alignment horizontal="center" vertical="center" wrapText="1" shrinkToFit="1"/>
    </xf>
    <xf numFmtId="0" fontId="5" fillId="4" borderId="9" xfId="0" applyFont="1" applyFill="1" applyBorder="1" applyAlignment="1">
      <alignment horizontal="center" vertical="center" wrapText="1" shrinkToFit="1"/>
    </xf>
    <xf numFmtId="0" fontId="8" fillId="4" borderId="38" xfId="0" applyFont="1" applyFill="1" applyBorder="1" applyAlignment="1">
      <alignment horizontal="center" vertical="center" wrapText="1" shrinkToFit="1"/>
    </xf>
    <xf numFmtId="0" fontId="8" fillId="4" borderId="9" xfId="0" applyFont="1" applyFill="1" applyBorder="1" applyAlignment="1">
      <alignment horizontal="center" vertical="center" wrapText="1" shrinkToFit="1"/>
    </xf>
    <xf numFmtId="0" fontId="5" fillId="0" borderId="40" xfId="0" applyFont="1" applyBorder="1" applyAlignment="1">
      <alignment horizontal="center" vertical="center" wrapText="1" shrinkToFit="1"/>
    </xf>
    <xf numFmtId="0" fontId="5" fillId="5" borderId="12" xfId="0" applyFont="1" applyFill="1" applyBorder="1" applyAlignment="1">
      <alignment horizontal="left" vertical="center" wrapText="1" shrinkToFit="1"/>
    </xf>
    <xf numFmtId="0" fontId="5" fillId="5" borderId="9" xfId="0" applyFont="1" applyFill="1" applyBorder="1" applyAlignment="1">
      <alignment horizontal="left" vertical="center" wrapText="1" shrinkToFit="1"/>
    </xf>
    <xf numFmtId="0" fontId="5" fillId="5" borderId="12" xfId="0" applyFont="1" applyFill="1" applyBorder="1" applyAlignment="1">
      <alignment horizontal="center" vertical="center" wrapText="1" shrinkToFit="1"/>
    </xf>
    <xf numFmtId="0" fontId="5" fillId="5" borderId="38" xfId="0" applyFont="1" applyFill="1" applyBorder="1" applyAlignment="1">
      <alignment horizontal="left" vertical="center" wrapText="1" shrinkToFit="1"/>
    </xf>
    <xf numFmtId="0" fontId="5" fillId="5" borderId="38" xfId="0" applyFont="1" applyFill="1" applyBorder="1" applyAlignment="1">
      <alignment horizontal="center" vertical="center" wrapText="1" shrinkToFit="1"/>
    </xf>
    <xf numFmtId="0" fontId="14" fillId="0" borderId="0" xfId="0" applyFont="1" applyBorder="1" applyAlignment="1">
      <alignment horizontal="left"/>
    </xf>
    <xf numFmtId="0" fontId="14" fillId="0" borderId="30" xfId="0" applyFont="1" applyBorder="1" applyAlignment="1">
      <alignment horizontal="left"/>
    </xf>
    <xf numFmtId="0" fontId="5" fillId="4" borderId="7" xfId="0" applyFont="1" applyFill="1" applyBorder="1" applyAlignment="1">
      <alignment horizontal="center" vertical="center" wrapText="1" shrinkToFit="1"/>
    </xf>
    <xf numFmtId="0" fontId="5" fillId="7" borderId="7" xfId="0" applyFont="1" applyFill="1" applyBorder="1" applyAlignment="1">
      <alignment horizontal="center" vertical="center" wrapText="1" shrinkToFit="1"/>
    </xf>
    <xf numFmtId="0" fontId="5" fillId="7" borderId="12" xfId="0" applyFont="1" applyFill="1" applyBorder="1" applyAlignment="1">
      <alignment horizontal="center" vertical="center" wrapText="1" shrinkToFit="1"/>
    </xf>
    <xf numFmtId="0" fontId="5" fillId="7" borderId="9" xfId="0" applyFont="1" applyFill="1" applyBorder="1" applyAlignment="1">
      <alignment horizontal="center" vertical="center" wrapText="1" shrinkToFit="1"/>
    </xf>
    <xf numFmtId="0" fontId="8" fillId="0" borderId="12" xfId="0" applyFont="1" applyBorder="1" applyAlignment="1">
      <alignment horizontal="center" vertical="center" wrapText="1" shrinkToFit="1"/>
    </xf>
    <xf numFmtId="0" fontId="8" fillId="0" borderId="40" xfId="0" applyFont="1" applyBorder="1" applyAlignment="1">
      <alignment horizontal="center" vertical="center" wrapText="1" shrinkToFit="1"/>
    </xf>
    <xf numFmtId="0" fontId="8" fillId="0" borderId="38" xfId="0" applyFont="1" applyBorder="1" applyAlignment="1">
      <alignment horizontal="center" vertical="center" wrapText="1" shrinkToFit="1"/>
    </xf>
    <xf numFmtId="0" fontId="8" fillId="7" borderId="7" xfId="0" applyFont="1" applyFill="1" applyBorder="1" applyAlignment="1">
      <alignment horizontal="center" vertical="center" wrapText="1" shrinkToFit="1"/>
    </xf>
    <xf numFmtId="0" fontId="8" fillId="7" borderId="12" xfId="0" applyFont="1" applyFill="1" applyBorder="1" applyAlignment="1">
      <alignment horizontal="center" vertical="center" wrapText="1" shrinkToFit="1"/>
    </xf>
    <xf numFmtId="0" fontId="8" fillId="7" borderId="40" xfId="0" applyFont="1" applyFill="1" applyBorder="1" applyAlignment="1">
      <alignment horizontal="center" vertical="center" wrapText="1" shrinkToFit="1"/>
    </xf>
    <xf numFmtId="0" fontId="8" fillId="7" borderId="9" xfId="0" applyFont="1" applyFill="1" applyBorder="1" applyAlignment="1">
      <alignment horizontal="center" vertical="center" wrapText="1" shrinkToFit="1"/>
    </xf>
    <xf numFmtId="0" fontId="4" fillId="3" borderId="8" xfId="0" applyFont="1" applyFill="1" applyBorder="1"/>
    <xf numFmtId="0" fontId="4" fillId="3" borderId="10" xfId="0" applyFont="1" applyFill="1" applyBorder="1"/>
    <xf numFmtId="0" fontId="4" fillId="3" borderId="11" xfId="0" applyFont="1" applyFill="1" applyBorder="1"/>
    <xf numFmtId="0" fontId="11" fillId="8" borderId="10" xfId="0" applyFont="1" applyFill="1" applyBorder="1" applyAlignment="1">
      <alignment horizontal="center"/>
    </xf>
    <xf numFmtId="0" fontId="11" fillId="8" borderId="0" xfId="0" applyFont="1" applyFill="1" applyBorder="1" applyAlignment="1">
      <alignment horizontal="center"/>
    </xf>
    <xf numFmtId="0" fontId="15" fillId="0" borderId="0" xfId="0" applyFont="1" applyBorder="1"/>
    <xf numFmtId="0" fontId="3" fillId="7" borderId="7" xfId="0" applyFont="1" applyFill="1" applyBorder="1" applyAlignment="1">
      <alignment horizontal="center" vertical="center" wrapText="1" shrinkToFit="1"/>
    </xf>
    <xf numFmtId="0" fontId="3" fillId="7" borderId="12" xfId="0" applyFont="1" applyFill="1" applyBorder="1" applyAlignment="1">
      <alignment horizontal="center" vertical="center" wrapText="1" shrinkToFit="1"/>
    </xf>
    <xf numFmtId="0" fontId="3" fillId="6" borderId="7" xfId="0" applyFont="1" applyFill="1" applyBorder="1" applyAlignment="1">
      <alignment horizontal="center" vertical="center" wrapText="1" shrinkToFit="1"/>
    </xf>
    <xf numFmtId="0" fontId="3" fillId="6" borderId="12" xfId="0" applyFont="1" applyFill="1" applyBorder="1" applyAlignment="1">
      <alignment horizontal="center" vertical="center" wrapText="1" shrinkToFit="1"/>
    </xf>
    <xf numFmtId="0" fontId="3" fillId="6" borderId="40" xfId="0" applyFont="1" applyFill="1" applyBorder="1" applyAlignment="1">
      <alignment horizontal="center" vertical="center" wrapText="1" shrinkToFit="1"/>
    </xf>
    <xf numFmtId="0" fontId="3" fillId="6" borderId="38" xfId="0" applyFont="1" applyFill="1" applyBorder="1" applyAlignment="1">
      <alignment horizontal="center" vertical="center" wrapText="1" shrinkToFit="1"/>
    </xf>
    <xf numFmtId="0" fontId="5" fillId="0" borderId="7" xfId="0" applyFont="1" applyBorder="1" applyAlignment="1">
      <alignment vertical="center" wrapText="1" shrinkToFit="1"/>
    </xf>
    <xf numFmtId="0" fontId="5" fillId="0" borderId="40" xfId="0" applyFont="1" applyBorder="1" applyAlignment="1">
      <alignment vertical="center" wrapText="1" shrinkToFit="1"/>
    </xf>
    <xf numFmtId="0" fontId="14" fillId="0" borderId="0" xfId="0" applyFont="1" applyBorder="1"/>
    <xf numFmtId="0" fontId="14" fillId="0" borderId="30" xfId="0" applyFont="1" applyBorder="1"/>
    <xf numFmtId="0" fontId="3" fillId="6" borderId="9" xfId="0" applyFont="1" applyFill="1" applyBorder="1" applyAlignment="1">
      <alignment horizontal="center" vertical="center" wrapText="1" shrinkToFit="1"/>
    </xf>
    <xf numFmtId="0" fontId="3" fillId="4" borderId="12" xfId="0" applyFont="1" applyFill="1" applyBorder="1" applyAlignment="1">
      <alignment horizontal="center" vertical="center" wrapText="1" shrinkToFit="1"/>
    </xf>
    <xf numFmtId="0" fontId="3" fillId="4" borderId="40" xfId="0" applyFont="1" applyFill="1" applyBorder="1" applyAlignment="1">
      <alignment horizontal="center" vertical="center" wrapText="1" shrinkToFit="1"/>
    </xf>
    <xf numFmtId="0" fontId="3" fillId="4" borderId="7" xfId="0" applyFont="1" applyFill="1" applyBorder="1" applyAlignment="1">
      <alignment horizontal="left" vertical="center" wrapText="1" shrinkToFit="1"/>
    </xf>
    <xf numFmtId="0" fontId="3" fillId="4" borderId="12" xfId="0" applyFont="1" applyFill="1" applyBorder="1" applyAlignment="1">
      <alignment horizontal="left" vertical="center" wrapText="1" shrinkToFit="1"/>
    </xf>
    <xf numFmtId="0" fontId="3" fillId="4" borderId="9" xfId="0" applyFont="1" applyFill="1" applyBorder="1" applyAlignment="1">
      <alignment horizontal="left" vertical="center" wrapText="1" shrinkToFit="1"/>
    </xf>
    <xf numFmtId="0" fontId="4" fillId="3" borderId="5" xfId="0" applyFont="1" applyFill="1" applyBorder="1"/>
    <xf numFmtId="0" fontId="4"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3</xdr:row>
      <xdr:rowOff>76199</xdr:rowOff>
    </xdr:from>
    <xdr:to>
      <xdr:col>2</xdr:col>
      <xdr:colOff>419100</xdr:colOff>
      <xdr:row>3</xdr:row>
      <xdr:rowOff>600075</xdr:rowOff>
    </xdr:to>
    <xdr:pic>
      <xdr:nvPicPr>
        <xdr:cNvPr id="2" name="Image 1">
          <a:extLst>
            <a:ext uri="{FF2B5EF4-FFF2-40B4-BE49-F238E27FC236}">
              <a16:creationId xmlns:a16="http://schemas.microsoft.com/office/drawing/2014/main" id="{35620AC8-BDA7-4D96-973E-860B9FB1BB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0574"/>
          <a:ext cx="2076450" cy="523876"/>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tabSelected="1" topLeftCell="A34" zoomScaleNormal="100" workbookViewId="0">
      <selection activeCell="E34" sqref="E34"/>
    </sheetView>
  </sheetViews>
  <sheetFormatPr baseColWidth="10" defaultRowHeight="15" x14ac:dyDescent="0.25"/>
  <cols>
    <col min="1" max="1" width="8" customWidth="1"/>
    <col min="2" max="2" width="18.140625" customWidth="1"/>
    <col min="3" max="3" width="19.5703125" customWidth="1"/>
    <col min="4" max="4" width="25.85546875" customWidth="1"/>
    <col min="5" max="5" width="30.5703125" customWidth="1"/>
    <col min="6" max="6" width="21.140625" customWidth="1"/>
    <col min="7" max="7" width="16.42578125" customWidth="1"/>
    <col min="9" max="9" width="10.85546875" customWidth="1"/>
    <col min="10" max="10" width="7" customWidth="1"/>
    <col min="11" max="11" width="7.140625" customWidth="1"/>
    <col min="12" max="12" width="7.28515625" customWidth="1"/>
    <col min="14" max="14" width="41.5703125" bestFit="1" customWidth="1"/>
  </cols>
  <sheetData>
    <row r="1" spans="1:14" ht="18.75" x14ac:dyDescent="0.3">
      <c r="A1" s="1" t="s">
        <v>249</v>
      </c>
      <c r="B1" s="1"/>
      <c r="C1" s="1"/>
      <c r="D1" s="1"/>
      <c r="E1" s="1"/>
      <c r="F1" s="1"/>
      <c r="G1" s="1"/>
      <c r="H1" s="1" t="s">
        <v>250</v>
      </c>
      <c r="I1" s="1"/>
      <c r="J1" s="1"/>
      <c r="K1" s="1"/>
      <c r="L1" s="1"/>
      <c r="M1" s="1"/>
      <c r="N1" s="1"/>
    </row>
    <row r="2" spans="1:14" ht="18.75" x14ac:dyDescent="0.3">
      <c r="A2" s="1"/>
      <c r="B2" s="1"/>
      <c r="C2" s="1"/>
      <c r="D2" s="1"/>
      <c r="E2" s="1"/>
      <c r="F2" s="1"/>
      <c r="G2" s="1"/>
      <c r="H2" s="1" t="s">
        <v>251</v>
      </c>
      <c r="I2" s="1"/>
      <c r="J2" s="1"/>
      <c r="K2" s="1"/>
      <c r="L2" s="1"/>
      <c r="M2" s="1"/>
      <c r="N2" s="1"/>
    </row>
    <row r="3" spans="1:14" ht="18.75" x14ac:dyDescent="0.3">
      <c r="A3" s="194" t="s">
        <v>252</v>
      </c>
      <c r="B3" s="194"/>
      <c r="C3" s="194"/>
      <c r="D3" s="194"/>
      <c r="E3" s="194"/>
      <c r="F3" s="194"/>
      <c r="G3" s="194"/>
      <c r="H3" s="194"/>
      <c r="I3" s="194"/>
      <c r="J3" s="194"/>
      <c r="K3" s="194"/>
      <c r="L3" s="194"/>
      <c r="M3" s="194"/>
      <c r="N3" s="194"/>
    </row>
    <row r="4" spans="1:14" ht="48.75" customHeight="1" x14ac:dyDescent="0.25">
      <c r="A4" s="195"/>
      <c r="B4" s="195"/>
      <c r="C4" s="195"/>
      <c r="D4" s="195"/>
      <c r="E4" s="195"/>
      <c r="F4" s="195"/>
      <c r="G4" s="195"/>
      <c r="H4" s="195"/>
      <c r="I4" s="195"/>
      <c r="J4" s="195"/>
      <c r="K4" s="195"/>
      <c r="L4" s="195"/>
      <c r="M4" s="195"/>
      <c r="N4" s="195"/>
    </row>
    <row r="5" spans="1:14" ht="29.25" customHeight="1" thickBot="1" x14ac:dyDescent="0.3">
      <c r="A5" s="214" t="s">
        <v>0</v>
      </c>
      <c r="B5" s="215"/>
      <c r="C5" s="215"/>
      <c r="D5" s="215"/>
      <c r="E5" s="215"/>
      <c r="F5" s="215"/>
      <c r="G5" s="215"/>
      <c r="H5" s="215"/>
      <c r="I5" s="215"/>
      <c r="J5" s="215"/>
      <c r="K5" s="215"/>
      <c r="L5" s="215"/>
      <c r="M5" s="215"/>
      <c r="N5" s="215"/>
    </row>
    <row r="6" spans="1:14" ht="39" thickTop="1" x14ac:dyDescent="0.25">
      <c r="A6" s="143" t="s">
        <v>1</v>
      </c>
      <c r="B6" s="84" t="s">
        <v>2</v>
      </c>
      <c r="C6" s="84" t="s">
        <v>3</v>
      </c>
      <c r="D6" s="84" t="s">
        <v>4</v>
      </c>
      <c r="E6" s="84" t="s">
        <v>5</v>
      </c>
      <c r="F6" s="84" t="s">
        <v>6</v>
      </c>
      <c r="G6" s="84" t="s">
        <v>7</v>
      </c>
      <c r="H6" s="84" t="s">
        <v>8</v>
      </c>
      <c r="I6" s="84" t="s">
        <v>9</v>
      </c>
      <c r="J6" s="84"/>
      <c r="K6" s="84"/>
      <c r="L6" s="84"/>
      <c r="M6" s="84" t="s">
        <v>10</v>
      </c>
      <c r="N6" s="85" t="s">
        <v>11</v>
      </c>
    </row>
    <row r="7" spans="1:14" ht="18.75" x14ac:dyDescent="0.25">
      <c r="A7" s="118"/>
      <c r="B7" s="196"/>
      <c r="C7" s="197"/>
      <c r="D7" s="197"/>
      <c r="E7" s="197"/>
      <c r="F7" s="197"/>
      <c r="G7" s="197"/>
      <c r="H7" s="198"/>
      <c r="I7" s="2" t="s">
        <v>12</v>
      </c>
      <c r="J7" s="3" t="s">
        <v>13</v>
      </c>
      <c r="K7" s="3" t="s">
        <v>14</v>
      </c>
      <c r="L7" s="2" t="s">
        <v>15</v>
      </c>
      <c r="M7" s="4"/>
      <c r="N7" s="86"/>
    </row>
    <row r="8" spans="1:14" ht="129.75" customHeight="1" x14ac:dyDescent="0.25">
      <c r="A8" s="119" t="s">
        <v>16</v>
      </c>
      <c r="B8" s="202" t="s">
        <v>17</v>
      </c>
      <c r="C8" s="216" t="s">
        <v>18</v>
      </c>
      <c r="D8" s="208" t="s">
        <v>19</v>
      </c>
      <c r="E8" s="38" t="s">
        <v>20</v>
      </c>
      <c r="F8" s="6" t="s">
        <v>21</v>
      </c>
      <c r="G8" s="6" t="s">
        <v>22</v>
      </c>
      <c r="H8" s="6">
        <v>0</v>
      </c>
      <c r="I8" s="6" t="s">
        <v>23</v>
      </c>
      <c r="J8" s="6" t="s">
        <v>23</v>
      </c>
      <c r="K8" s="6" t="s">
        <v>23</v>
      </c>
      <c r="L8" s="6" t="s">
        <v>23</v>
      </c>
      <c r="M8" s="6" t="s">
        <v>24</v>
      </c>
      <c r="N8" s="98"/>
    </row>
    <row r="9" spans="1:14" ht="66.75" customHeight="1" x14ac:dyDescent="0.25">
      <c r="A9" s="120" t="s">
        <v>25</v>
      </c>
      <c r="B9" s="203"/>
      <c r="C9" s="217"/>
      <c r="D9" s="210"/>
      <c r="E9" s="8" t="s">
        <v>26</v>
      </c>
      <c r="F9" s="6" t="s">
        <v>27</v>
      </c>
      <c r="G9" s="6" t="s">
        <v>22</v>
      </c>
      <c r="H9" s="6">
        <v>0</v>
      </c>
      <c r="I9" s="9"/>
      <c r="J9" s="6"/>
      <c r="K9" s="6"/>
      <c r="L9" s="6"/>
      <c r="M9" s="10" t="s">
        <v>28</v>
      </c>
      <c r="N9" s="98"/>
    </row>
    <row r="10" spans="1:14" ht="26.25" customHeight="1" x14ac:dyDescent="0.25">
      <c r="A10" s="120"/>
      <c r="B10" s="11"/>
      <c r="C10" s="5"/>
      <c r="D10" s="6"/>
      <c r="E10" s="12" t="s">
        <v>29</v>
      </c>
      <c r="F10" s="15"/>
      <c r="G10" s="15"/>
      <c r="H10" s="13">
        <f>H8+H9</f>
        <v>0</v>
      </c>
      <c r="I10" s="7"/>
      <c r="J10" s="15"/>
      <c r="K10" s="15"/>
      <c r="L10" s="15"/>
      <c r="M10" s="14"/>
      <c r="N10" s="98"/>
    </row>
    <row r="11" spans="1:14" ht="96.75" customHeight="1" x14ac:dyDescent="0.25">
      <c r="A11" s="181" t="s">
        <v>30</v>
      </c>
      <c r="B11" s="218" t="s">
        <v>228</v>
      </c>
      <c r="C11" s="22" t="s">
        <v>31</v>
      </c>
      <c r="D11" s="16" t="s">
        <v>253</v>
      </c>
      <c r="E11" s="24" t="s">
        <v>254</v>
      </c>
      <c r="F11" s="24" t="s">
        <v>255</v>
      </c>
      <c r="G11" s="25" t="s">
        <v>32</v>
      </c>
      <c r="H11" s="25">
        <v>0</v>
      </c>
      <c r="I11" s="25" t="s">
        <v>23</v>
      </c>
      <c r="J11" s="25" t="s">
        <v>23</v>
      </c>
      <c r="K11" s="25" t="s">
        <v>23</v>
      </c>
      <c r="L11" s="25" t="s">
        <v>23</v>
      </c>
      <c r="M11" s="25" t="s">
        <v>24</v>
      </c>
      <c r="N11" s="97" t="s">
        <v>33</v>
      </c>
    </row>
    <row r="12" spans="1:14" ht="110.25" customHeight="1" x14ac:dyDescent="0.25">
      <c r="A12" s="146" t="s">
        <v>34</v>
      </c>
      <c r="B12" s="200"/>
      <c r="C12" s="220" t="s">
        <v>31</v>
      </c>
      <c r="D12" s="20" t="s">
        <v>254</v>
      </c>
      <c r="E12" s="158" t="s">
        <v>35</v>
      </c>
      <c r="F12" s="158" t="s">
        <v>36</v>
      </c>
      <c r="G12" s="18" t="s">
        <v>37</v>
      </c>
      <c r="H12" s="31">
        <v>0</v>
      </c>
      <c r="I12" s="159" t="s">
        <v>38</v>
      </c>
      <c r="J12" s="18" t="s">
        <v>38</v>
      </c>
      <c r="K12" s="18" t="s">
        <v>38</v>
      </c>
      <c r="L12" s="18" t="s">
        <v>38</v>
      </c>
      <c r="M12" s="160" t="s">
        <v>24</v>
      </c>
      <c r="N12" s="161"/>
    </row>
    <row r="13" spans="1:14" ht="79.5" customHeight="1" x14ac:dyDescent="0.25">
      <c r="A13" s="120" t="s">
        <v>39</v>
      </c>
      <c r="B13" s="200"/>
      <c r="C13" s="221"/>
      <c r="D13" s="83" t="s">
        <v>40</v>
      </c>
      <c r="E13" s="83" t="s">
        <v>256</v>
      </c>
      <c r="F13" s="83" t="s">
        <v>41</v>
      </c>
      <c r="G13" s="42" t="s">
        <v>42</v>
      </c>
      <c r="H13" s="42">
        <v>30.3</v>
      </c>
      <c r="I13" s="42" t="s">
        <v>23</v>
      </c>
      <c r="J13" s="42" t="s">
        <v>23</v>
      </c>
      <c r="K13" s="42" t="s">
        <v>23</v>
      </c>
      <c r="L13" s="42" t="s">
        <v>23</v>
      </c>
      <c r="M13" s="42" t="s">
        <v>24</v>
      </c>
      <c r="N13" s="98"/>
    </row>
    <row r="14" spans="1:14" ht="63.75" customHeight="1" thickBot="1" x14ac:dyDescent="0.3">
      <c r="A14" s="147" t="s">
        <v>43</v>
      </c>
      <c r="B14" s="219"/>
      <c r="C14" s="222"/>
      <c r="D14" s="162" t="s">
        <v>44</v>
      </c>
      <c r="E14" s="162" t="s">
        <v>45</v>
      </c>
      <c r="F14" s="162" t="s">
        <v>46</v>
      </c>
      <c r="G14" s="162" t="s">
        <v>47</v>
      </c>
      <c r="H14" s="162">
        <v>6.24</v>
      </c>
      <c r="I14" s="162" t="s">
        <v>23</v>
      </c>
      <c r="J14" s="162" t="s">
        <v>23</v>
      </c>
      <c r="K14" s="162" t="s">
        <v>23</v>
      </c>
      <c r="L14" s="162" t="s">
        <v>23</v>
      </c>
      <c r="M14" s="162" t="s">
        <v>28</v>
      </c>
      <c r="N14" s="156"/>
    </row>
    <row r="15" spans="1:14" ht="51" customHeight="1" thickTop="1" x14ac:dyDescent="0.25">
      <c r="A15" s="146" t="s">
        <v>48</v>
      </c>
      <c r="B15" s="199" t="s">
        <v>228</v>
      </c>
      <c r="C15" s="225" t="s">
        <v>31</v>
      </c>
      <c r="D15" s="223" t="s">
        <v>44</v>
      </c>
      <c r="E15" s="18" t="s">
        <v>50</v>
      </c>
      <c r="F15" s="18" t="s">
        <v>51</v>
      </c>
      <c r="G15" s="18" t="s">
        <v>52</v>
      </c>
      <c r="H15" s="18">
        <v>1.5</v>
      </c>
      <c r="I15" s="18"/>
      <c r="J15" s="18"/>
      <c r="K15" s="18" t="s">
        <v>23</v>
      </c>
      <c r="L15" s="18" t="s">
        <v>23</v>
      </c>
      <c r="M15" s="18" t="s">
        <v>24</v>
      </c>
      <c r="N15" s="94"/>
    </row>
    <row r="16" spans="1:14" ht="38.25" customHeight="1" x14ac:dyDescent="0.25">
      <c r="A16" s="120" t="s">
        <v>49</v>
      </c>
      <c r="B16" s="200"/>
      <c r="C16" s="221"/>
      <c r="D16" s="224"/>
      <c r="E16" s="16" t="s">
        <v>53</v>
      </c>
      <c r="F16" s="16"/>
      <c r="G16" s="16" t="s">
        <v>42</v>
      </c>
      <c r="H16" s="16">
        <v>1.08</v>
      </c>
      <c r="I16" s="16" t="s">
        <v>23</v>
      </c>
      <c r="J16" s="16" t="s">
        <v>23</v>
      </c>
      <c r="K16" s="16" t="s">
        <v>23</v>
      </c>
      <c r="L16" s="16" t="s">
        <v>23</v>
      </c>
      <c r="M16" s="16" t="s">
        <v>24</v>
      </c>
      <c r="N16" s="87"/>
    </row>
    <row r="17" spans="1:15" ht="126" customHeight="1" x14ac:dyDescent="0.25">
      <c r="A17" s="181" t="s">
        <v>229</v>
      </c>
      <c r="B17" s="200"/>
      <c r="C17" s="221"/>
      <c r="D17" s="235" t="s">
        <v>261</v>
      </c>
      <c r="E17" s="16" t="s">
        <v>259</v>
      </c>
      <c r="F17" s="16" t="s">
        <v>46</v>
      </c>
      <c r="G17" s="16" t="s">
        <v>54</v>
      </c>
      <c r="H17" s="16">
        <v>1</v>
      </c>
      <c r="I17" s="16" t="s">
        <v>23</v>
      </c>
      <c r="J17" s="16" t="s">
        <v>23</v>
      </c>
      <c r="K17" s="16" t="s">
        <v>23</v>
      </c>
      <c r="L17" s="16" t="s">
        <v>23</v>
      </c>
      <c r="M17" s="16" t="s">
        <v>24</v>
      </c>
      <c r="N17" s="97" t="s">
        <v>33</v>
      </c>
    </row>
    <row r="18" spans="1:15" ht="112.5" customHeight="1" x14ac:dyDescent="0.25">
      <c r="A18" s="146" t="s">
        <v>230</v>
      </c>
      <c r="B18" s="200"/>
      <c r="C18" s="221"/>
      <c r="D18" s="224"/>
      <c r="E18" s="18" t="s">
        <v>257</v>
      </c>
      <c r="F18" s="18" t="s">
        <v>46</v>
      </c>
      <c r="G18" s="18" t="s">
        <v>54</v>
      </c>
      <c r="H18" s="18">
        <v>1</v>
      </c>
      <c r="I18" s="18" t="s">
        <v>23</v>
      </c>
      <c r="J18" s="18" t="s">
        <v>23</v>
      </c>
      <c r="K18" s="18" t="s">
        <v>23</v>
      </c>
      <c r="L18" s="18" t="s">
        <v>23</v>
      </c>
      <c r="M18" s="18" t="s">
        <v>24</v>
      </c>
      <c r="N18" s="95" t="s">
        <v>33</v>
      </c>
    </row>
    <row r="19" spans="1:15" ht="222.75" customHeight="1" x14ac:dyDescent="0.25">
      <c r="A19" s="120" t="s">
        <v>231</v>
      </c>
      <c r="B19" s="200"/>
      <c r="C19" s="221"/>
      <c r="D19" s="235" t="s">
        <v>262</v>
      </c>
      <c r="E19" s="16" t="s">
        <v>258</v>
      </c>
      <c r="F19" s="16" t="s">
        <v>46</v>
      </c>
      <c r="G19" s="16" t="s">
        <v>55</v>
      </c>
      <c r="H19" s="16">
        <v>1</v>
      </c>
      <c r="I19" s="16" t="s">
        <v>23</v>
      </c>
      <c r="J19" s="16" t="s">
        <v>23</v>
      </c>
      <c r="K19" s="16" t="s">
        <v>23</v>
      </c>
      <c r="L19" s="16" t="s">
        <v>23</v>
      </c>
      <c r="M19" s="20" t="s">
        <v>24</v>
      </c>
      <c r="N19" s="95"/>
    </row>
    <row r="20" spans="1:15" ht="267.75" customHeight="1" x14ac:dyDescent="0.25">
      <c r="A20" s="120" t="s">
        <v>232</v>
      </c>
      <c r="B20" s="201"/>
      <c r="C20" s="226"/>
      <c r="D20" s="224"/>
      <c r="E20" s="16" t="s">
        <v>260</v>
      </c>
      <c r="F20" s="16" t="s">
        <v>46</v>
      </c>
      <c r="G20" s="16" t="s">
        <v>55</v>
      </c>
      <c r="H20" s="16">
        <v>1</v>
      </c>
      <c r="I20" s="16" t="s">
        <v>23</v>
      </c>
      <c r="J20" s="16" t="s">
        <v>23</v>
      </c>
      <c r="K20" s="16" t="s">
        <v>23</v>
      </c>
      <c r="L20" s="16" t="s">
        <v>23</v>
      </c>
      <c r="M20" s="20" t="s">
        <v>24</v>
      </c>
      <c r="N20" s="88"/>
    </row>
    <row r="21" spans="1:15" s="157" customFormat="1" ht="28.5" customHeight="1" thickBot="1" x14ac:dyDescent="0.3">
      <c r="A21" s="186"/>
      <c r="B21" s="148"/>
      <c r="C21" s="149"/>
      <c r="D21" s="150"/>
      <c r="E21" s="151" t="s">
        <v>56</v>
      </c>
      <c r="F21" s="152"/>
      <c r="G21" s="153"/>
      <c r="H21" s="154">
        <f>H17+H11+H12+H13+H14+H15+H16+H18+H19+H20</f>
        <v>43.12</v>
      </c>
      <c r="I21" s="155"/>
      <c r="J21" s="155"/>
      <c r="K21" s="155"/>
      <c r="L21" s="155"/>
      <c r="M21" s="155"/>
      <c r="N21" s="156"/>
      <c r="O21" s="185"/>
    </row>
    <row r="22" spans="1:15" ht="155.25" customHeight="1" thickTop="1" x14ac:dyDescent="0.25">
      <c r="A22" s="163" t="s">
        <v>57</v>
      </c>
      <c r="B22" s="257" t="s">
        <v>58</v>
      </c>
      <c r="C22" s="204" t="s">
        <v>59</v>
      </c>
      <c r="D22" s="206" t="s">
        <v>60</v>
      </c>
      <c r="E22" s="164" t="s">
        <v>61</v>
      </c>
      <c r="F22" s="164" t="s">
        <v>62</v>
      </c>
      <c r="G22" s="165" t="s">
        <v>63</v>
      </c>
      <c r="H22" s="165">
        <v>1</v>
      </c>
      <c r="I22" s="165" t="s">
        <v>23</v>
      </c>
      <c r="J22" s="165" t="s">
        <v>23</v>
      </c>
      <c r="K22" s="165" t="s">
        <v>23</v>
      </c>
      <c r="L22" s="165" t="s">
        <v>23</v>
      </c>
      <c r="M22" s="165" t="s">
        <v>24</v>
      </c>
      <c r="N22" s="166" t="s">
        <v>64</v>
      </c>
    </row>
    <row r="23" spans="1:15" ht="60.75" customHeight="1" x14ac:dyDescent="0.25">
      <c r="A23" s="120" t="s">
        <v>65</v>
      </c>
      <c r="B23" s="255"/>
      <c r="C23" s="205"/>
      <c r="D23" s="207"/>
      <c r="E23" s="27" t="s">
        <v>66</v>
      </c>
      <c r="F23" s="27" t="s">
        <v>67</v>
      </c>
      <c r="G23" s="28" t="s">
        <v>68</v>
      </c>
      <c r="H23" s="28">
        <v>0</v>
      </c>
      <c r="I23" s="28"/>
      <c r="J23" s="28"/>
      <c r="K23" s="28"/>
      <c r="L23" s="28"/>
      <c r="M23" s="28" t="s">
        <v>24</v>
      </c>
      <c r="N23" s="89"/>
    </row>
    <row r="24" spans="1:15" ht="201.75" customHeight="1" x14ac:dyDescent="0.25">
      <c r="A24" s="120" t="s">
        <v>69</v>
      </c>
      <c r="B24" s="255"/>
      <c r="C24" s="145" t="s">
        <v>70</v>
      </c>
      <c r="D24" s="258" t="s">
        <v>71</v>
      </c>
      <c r="E24" s="29" t="s">
        <v>72</v>
      </c>
      <c r="F24" s="29" t="s">
        <v>73</v>
      </c>
      <c r="G24" s="6" t="s">
        <v>42</v>
      </c>
      <c r="H24" s="6">
        <v>0</v>
      </c>
      <c r="I24" s="6" t="s">
        <v>23</v>
      </c>
      <c r="J24" s="6" t="s">
        <v>23</v>
      </c>
      <c r="K24" s="17" t="s">
        <v>23</v>
      </c>
      <c r="L24" s="6" t="s">
        <v>23</v>
      </c>
      <c r="M24" s="6" t="s">
        <v>24</v>
      </c>
      <c r="N24" s="90"/>
    </row>
    <row r="25" spans="1:15" ht="81" customHeight="1" thickBot="1" x14ac:dyDescent="0.3">
      <c r="A25" s="147" t="s">
        <v>74</v>
      </c>
      <c r="B25" s="256"/>
      <c r="C25" s="167" t="s">
        <v>75</v>
      </c>
      <c r="D25" s="259"/>
      <c r="E25" s="168" t="s">
        <v>76</v>
      </c>
      <c r="F25" s="169" t="s">
        <v>77</v>
      </c>
      <c r="G25" s="170" t="s">
        <v>22</v>
      </c>
      <c r="H25" s="170">
        <v>52</v>
      </c>
      <c r="I25" s="170" t="s">
        <v>23</v>
      </c>
      <c r="J25" s="170" t="s">
        <v>23</v>
      </c>
      <c r="K25" s="171"/>
      <c r="L25" s="170"/>
      <c r="M25" s="170" t="s">
        <v>24</v>
      </c>
      <c r="N25" s="172"/>
    </row>
    <row r="26" spans="1:15" ht="119.25" customHeight="1" thickTop="1" x14ac:dyDescent="0.25">
      <c r="A26" s="146" t="s">
        <v>78</v>
      </c>
      <c r="B26" s="103" t="s">
        <v>58</v>
      </c>
      <c r="C26" s="30" t="s">
        <v>75</v>
      </c>
      <c r="D26" s="27" t="s">
        <v>71</v>
      </c>
      <c r="E26" s="173" t="s">
        <v>79</v>
      </c>
      <c r="F26" s="28" t="s">
        <v>80</v>
      </c>
      <c r="G26" s="28" t="s">
        <v>22</v>
      </c>
      <c r="H26" s="28">
        <v>6</v>
      </c>
      <c r="I26" s="28" t="s">
        <v>23</v>
      </c>
      <c r="J26" s="28" t="s">
        <v>23</v>
      </c>
      <c r="K26" s="28"/>
      <c r="L26" s="28"/>
      <c r="M26" s="28" t="s">
        <v>24</v>
      </c>
      <c r="N26" s="89"/>
    </row>
    <row r="27" spans="1:15" ht="33" customHeight="1" x14ac:dyDescent="0.25">
      <c r="A27" s="120"/>
      <c r="B27" s="21"/>
      <c r="C27" s="55"/>
      <c r="D27" s="17"/>
      <c r="E27" s="26" t="s">
        <v>81</v>
      </c>
      <c r="F27" s="144"/>
      <c r="G27" s="25"/>
      <c r="H27" s="26">
        <f>H22+H23+H24+H25+H26</f>
        <v>59</v>
      </c>
      <c r="I27" s="16"/>
      <c r="J27" s="16"/>
      <c r="K27" s="16"/>
      <c r="L27" s="16"/>
      <c r="M27" s="16"/>
      <c r="N27" s="87"/>
    </row>
    <row r="28" spans="1:15" ht="63.75" customHeight="1" x14ac:dyDescent="0.25">
      <c r="A28" s="120" t="s">
        <v>233</v>
      </c>
      <c r="B28" s="254" t="s">
        <v>82</v>
      </c>
      <c r="C28" s="216" t="s">
        <v>75</v>
      </c>
      <c r="D28" s="208" t="s">
        <v>263</v>
      </c>
      <c r="E28" s="25" t="s">
        <v>84</v>
      </c>
      <c r="F28" s="25" t="s">
        <v>85</v>
      </c>
      <c r="G28" s="25" t="s">
        <v>86</v>
      </c>
      <c r="H28" s="25">
        <v>1.2</v>
      </c>
      <c r="I28" s="17"/>
      <c r="J28" s="17"/>
      <c r="K28" s="17"/>
      <c r="L28" s="17" t="s">
        <v>23</v>
      </c>
      <c r="M28" s="17" t="s">
        <v>87</v>
      </c>
      <c r="N28" s="91"/>
    </row>
    <row r="29" spans="1:15" ht="57" customHeight="1" x14ac:dyDescent="0.25">
      <c r="A29" s="120" t="s">
        <v>234</v>
      </c>
      <c r="B29" s="255"/>
      <c r="C29" s="239"/>
      <c r="D29" s="209"/>
      <c r="E29" s="15" t="s">
        <v>88</v>
      </c>
      <c r="F29" s="15" t="s">
        <v>89</v>
      </c>
      <c r="G29" s="25" t="s">
        <v>86</v>
      </c>
      <c r="H29" s="25">
        <v>1.2</v>
      </c>
      <c r="I29" s="6"/>
      <c r="J29" s="28"/>
      <c r="K29" s="28" t="s">
        <v>23</v>
      </c>
      <c r="L29" s="28"/>
      <c r="M29" s="17" t="s">
        <v>87</v>
      </c>
      <c r="N29" s="92"/>
    </row>
    <row r="30" spans="1:15" ht="53.25" customHeight="1" thickBot="1" x14ac:dyDescent="0.3">
      <c r="A30" s="147" t="s">
        <v>235</v>
      </c>
      <c r="B30" s="256"/>
      <c r="C30" s="240"/>
      <c r="D30" s="227"/>
      <c r="E30" s="170" t="s">
        <v>90</v>
      </c>
      <c r="F30" s="170" t="s">
        <v>91</v>
      </c>
      <c r="G30" s="170" t="s">
        <v>86</v>
      </c>
      <c r="H30" s="170">
        <v>1.2</v>
      </c>
      <c r="I30" s="170" t="s">
        <v>23</v>
      </c>
      <c r="J30" s="170"/>
      <c r="K30" s="170"/>
      <c r="L30" s="170"/>
      <c r="M30" s="170" t="s">
        <v>92</v>
      </c>
      <c r="N30" s="182"/>
    </row>
    <row r="31" spans="1:15" ht="84" customHeight="1" thickTop="1" x14ac:dyDescent="0.25">
      <c r="A31" s="146" t="s">
        <v>236</v>
      </c>
      <c r="B31" s="257" t="s">
        <v>82</v>
      </c>
      <c r="C31" s="239" t="s">
        <v>75</v>
      </c>
      <c r="D31" s="28" t="s">
        <v>263</v>
      </c>
      <c r="E31" s="28" t="s">
        <v>93</v>
      </c>
      <c r="F31" s="27" t="s">
        <v>94</v>
      </c>
      <c r="G31" s="28" t="s">
        <v>95</v>
      </c>
      <c r="H31" s="28">
        <v>45</v>
      </c>
      <c r="I31" s="28"/>
      <c r="J31" s="28" t="s">
        <v>23</v>
      </c>
      <c r="K31" s="28"/>
      <c r="L31" s="28"/>
      <c r="M31" s="28" t="s">
        <v>96</v>
      </c>
      <c r="N31" s="89"/>
    </row>
    <row r="32" spans="1:15" ht="60.75" customHeight="1" thickBot="1" x14ac:dyDescent="0.3">
      <c r="A32" s="147" t="s">
        <v>237</v>
      </c>
      <c r="B32" s="255"/>
      <c r="C32" s="240"/>
      <c r="D32" s="174" t="s">
        <v>97</v>
      </c>
      <c r="E32" s="174" t="s">
        <v>98</v>
      </c>
      <c r="F32" s="174" t="s">
        <v>99</v>
      </c>
      <c r="G32" s="174" t="s">
        <v>100</v>
      </c>
      <c r="H32" s="170">
        <v>0</v>
      </c>
      <c r="I32" s="170" t="s">
        <v>23</v>
      </c>
      <c r="J32" s="170" t="s">
        <v>23</v>
      </c>
      <c r="K32" s="170" t="s">
        <v>23</v>
      </c>
      <c r="L32" s="170" t="s">
        <v>23</v>
      </c>
      <c r="M32" s="170" t="s">
        <v>24</v>
      </c>
      <c r="N32" s="175"/>
    </row>
    <row r="33" spans="1:14" ht="69" customHeight="1" thickTop="1" x14ac:dyDescent="0.25">
      <c r="A33" s="163" t="s">
        <v>238</v>
      </c>
      <c r="B33" s="255"/>
      <c r="C33" s="241" t="s">
        <v>83</v>
      </c>
      <c r="D33" s="178" t="s">
        <v>264</v>
      </c>
      <c r="E33" s="178" t="s">
        <v>101</v>
      </c>
      <c r="F33" s="178" t="s">
        <v>102</v>
      </c>
      <c r="G33" s="178" t="s">
        <v>100</v>
      </c>
      <c r="H33" s="165">
        <v>0</v>
      </c>
      <c r="I33" s="165" t="s">
        <v>23</v>
      </c>
      <c r="J33" s="165" t="s">
        <v>23</v>
      </c>
      <c r="K33" s="165" t="s">
        <v>23</v>
      </c>
      <c r="L33" s="165" t="s">
        <v>23</v>
      </c>
      <c r="M33" s="165" t="s">
        <v>24</v>
      </c>
      <c r="N33" s="179" t="s">
        <v>103</v>
      </c>
    </row>
    <row r="34" spans="1:14" ht="96" customHeight="1" x14ac:dyDescent="0.25">
      <c r="A34" s="120" t="s">
        <v>239</v>
      </c>
      <c r="B34" s="255"/>
      <c r="C34" s="217"/>
      <c r="D34" s="208" t="s">
        <v>265</v>
      </c>
      <c r="E34" s="115" t="s">
        <v>270</v>
      </c>
      <c r="F34" s="38"/>
      <c r="G34" s="38" t="s">
        <v>95</v>
      </c>
      <c r="H34" s="113">
        <v>10</v>
      </c>
      <c r="I34" s="6"/>
      <c r="J34" s="6" t="s">
        <v>23</v>
      </c>
      <c r="K34" s="6"/>
      <c r="L34" s="6"/>
      <c r="M34" s="6" t="s">
        <v>96</v>
      </c>
      <c r="N34" s="104"/>
    </row>
    <row r="35" spans="1:14" ht="54.75" customHeight="1" x14ac:dyDescent="0.25">
      <c r="A35" s="120" t="s">
        <v>240</v>
      </c>
      <c r="B35" s="255"/>
      <c r="C35" s="216" t="s">
        <v>104</v>
      </c>
      <c r="D35" s="209"/>
      <c r="E35" s="32" t="s">
        <v>105</v>
      </c>
      <c r="F35" s="32" t="s">
        <v>106</v>
      </c>
      <c r="G35" s="142" t="s">
        <v>107</v>
      </c>
      <c r="H35" s="17">
        <v>50</v>
      </c>
      <c r="I35" s="17" t="s">
        <v>23</v>
      </c>
      <c r="J35" s="17" t="s">
        <v>23</v>
      </c>
      <c r="K35" s="17" t="s">
        <v>23</v>
      </c>
      <c r="L35" s="17" t="s">
        <v>23</v>
      </c>
      <c r="M35" s="9" t="s">
        <v>96</v>
      </c>
      <c r="N35" s="105" t="s">
        <v>108</v>
      </c>
    </row>
    <row r="36" spans="1:14" ht="127.5" customHeight="1" x14ac:dyDescent="0.25">
      <c r="A36" s="120" t="s">
        <v>241</v>
      </c>
      <c r="B36" s="255"/>
      <c r="C36" s="239"/>
      <c r="D36" s="209"/>
      <c r="E36" s="32" t="s">
        <v>109</v>
      </c>
      <c r="F36" s="116" t="s">
        <v>110</v>
      </c>
      <c r="G36" s="141" t="s">
        <v>111</v>
      </c>
      <c r="H36" s="114">
        <v>1.2</v>
      </c>
      <c r="I36" s="31"/>
      <c r="J36" s="31"/>
      <c r="K36" s="31" t="s">
        <v>23</v>
      </c>
      <c r="L36" s="31" t="s">
        <v>23</v>
      </c>
      <c r="M36" s="17" t="s">
        <v>24</v>
      </c>
      <c r="N36" s="93"/>
    </row>
    <row r="37" spans="1:14" ht="52.5" customHeight="1" x14ac:dyDescent="0.25">
      <c r="A37" s="120" t="s">
        <v>242</v>
      </c>
      <c r="B37" s="255"/>
      <c r="C37" s="239"/>
      <c r="D37" s="209"/>
      <c r="E37" s="32" t="s">
        <v>112</v>
      </c>
      <c r="F37" s="116" t="s">
        <v>113</v>
      </c>
      <c r="G37" s="33" t="s">
        <v>42</v>
      </c>
      <c r="H37" s="114">
        <v>50</v>
      </c>
      <c r="I37" s="31"/>
      <c r="J37" s="31"/>
      <c r="K37" s="31" t="s">
        <v>23</v>
      </c>
      <c r="L37" s="31" t="s">
        <v>23</v>
      </c>
      <c r="M37" s="17" t="s">
        <v>24</v>
      </c>
      <c r="N37" s="93"/>
    </row>
    <row r="38" spans="1:14" ht="87" customHeight="1" x14ac:dyDescent="0.25">
      <c r="A38" s="120" t="s">
        <v>243</v>
      </c>
      <c r="B38" s="255"/>
      <c r="C38" s="239"/>
      <c r="D38" s="209"/>
      <c r="E38" s="121" t="s">
        <v>114</v>
      </c>
      <c r="F38" s="34" t="s">
        <v>115</v>
      </c>
      <c r="G38" s="122" t="s">
        <v>95</v>
      </c>
      <c r="H38" s="35">
        <v>25</v>
      </c>
      <c r="I38" s="35"/>
      <c r="J38" s="35"/>
      <c r="K38" s="35" t="s">
        <v>23</v>
      </c>
      <c r="L38" s="35" t="s">
        <v>23</v>
      </c>
      <c r="M38" s="36" t="s">
        <v>24</v>
      </c>
      <c r="N38" s="93"/>
    </row>
    <row r="39" spans="1:14" ht="48" customHeight="1" x14ac:dyDescent="0.25">
      <c r="A39" s="184" t="s">
        <v>244</v>
      </c>
      <c r="B39" s="255"/>
      <c r="C39" s="217"/>
      <c r="D39" s="210"/>
      <c r="E39" s="25" t="s">
        <v>116</v>
      </c>
      <c r="F39" s="35" t="s">
        <v>117</v>
      </c>
      <c r="G39" s="50" t="s">
        <v>95</v>
      </c>
      <c r="H39" s="35">
        <v>0.79</v>
      </c>
      <c r="I39" s="35" t="s">
        <v>23</v>
      </c>
      <c r="J39" s="35" t="s">
        <v>23</v>
      </c>
      <c r="K39" s="35"/>
      <c r="L39" s="35"/>
      <c r="M39" s="35" t="s">
        <v>87</v>
      </c>
      <c r="N39" s="187" t="s">
        <v>118</v>
      </c>
    </row>
    <row r="40" spans="1:14" ht="62.25" customHeight="1" x14ac:dyDescent="0.25">
      <c r="A40" s="146" t="s">
        <v>245</v>
      </c>
      <c r="B40" s="255"/>
      <c r="C40" s="239" t="s">
        <v>104</v>
      </c>
      <c r="D40" s="211" t="s">
        <v>119</v>
      </c>
      <c r="E40" s="176" t="s">
        <v>120</v>
      </c>
      <c r="F40" s="123" t="s">
        <v>121</v>
      </c>
      <c r="G40" s="47" t="s">
        <v>122</v>
      </c>
      <c r="H40" s="37">
        <v>1.2</v>
      </c>
      <c r="I40" s="72" t="s">
        <v>23</v>
      </c>
      <c r="J40" s="124" t="s">
        <v>23</v>
      </c>
      <c r="K40" s="72"/>
      <c r="L40" s="177"/>
      <c r="M40" s="124" t="s">
        <v>24</v>
      </c>
      <c r="N40" s="96"/>
    </row>
    <row r="41" spans="1:14" ht="61.5" customHeight="1" x14ac:dyDescent="0.25">
      <c r="A41" s="120" t="s">
        <v>246</v>
      </c>
      <c r="B41" s="262"/>
      <c r="C41" s="217"/>
      <c r="D41" s="207"/>
      <c r="E41" s="6" t="s">
        <v>123</v>
      </c>
      <c r="F41" s="6" t="s">
        <v>124</v>
      </c>
      <c r="G41" s="38" t="s">
        <v>111</v>
      </c>
      <c r="H41" s="6">
        <v>12</v>
      </c>
      <c r="I41" s="6"/>
      <c r="J41" s="6"/>
      <c r="K41" s="6" t="s">
        <v>23</v>
      </c>
      <c r="L41" s="6" t="s">
        <v>23</v>
      </c>
      <c r="M41" s="6" t="s">
        <v>96</v>
      </c>
      <c r="N41" s="95" t="s">
        <v>125</v>
      </c>
    </row>
    <row r="42" spans="1:14" ht="21.75" customHeight="1" thickBot="1" x14ac:dyDescent="0.3">
      <c r="A42" s="147"/>
      <c r="B42" s="148"/>
      <c r="C42" s="183"/>
      <c r="D42" s="180"/>
      <c r="E42" s="154" t="s">
        <v>126</v>
      </c>
      <c r="F42" s="153"/>
      <c r="G42" s="153"/>
      <c r="H42" s="154">
        <f>H28+H29+H30+H31+H32+H33+H34+H35+H36+H37+H38+H39+H40+H41</f>
        <v>198.79</v>
      </c>
      <c r="I42" s="153"/>
      <c r="J42" s="153"/>
      <c r="K42" s="153"/>
      <c r="L42" s="153"/>
      <c r="M42" s="153"/>
      <c r="N42" s="156"/>
    </row>
    <row r="43" spans="1:14" ht="63" customHeight="1" thickTop="1" x14ac:dyDescent="0.25">
      <c r="A43" s="146" t="s">
        <v>127</v>
      </c>
      <c r="B43" s="199" t="s">
        <v>128</v>
      </c>
      <c r="C43" s="225" t="s">
        <v>129</v>
      </c>
      <c r="D43" s="232" t="s">
        <v>130</v>
      </c>
      <c r="E43" s="40" t="s">
        <v>131</v>
      </c>
      <c r="F43" s="231" t="s">
        <v>132</v>
      </c>
      <c r="G43" s="232" t="s">
        <v>133</v>
      </c>
      <c r="H43" s="40">
        <v>1.5</v>
      </c>
      <c r="I43" s="40" t="s">
        <v>23</v>
      </c>
      <c r="J43" s="40" t="s">
        <v>23</v>
      </c>
      <c r="K43" s="40"/>
      <c r="L43" s="40"/>
      <c r="M43" s="40" t="s">
        <v>24</v>
      </c>
      <c r="N43" s="95" t="s">
        <v>134</v>
      </c>
    </row>
    <row r="44" spans="1:14" ht="54.75" customHeight="1" x14ac:dyDescent="0.25">
      <c r="A44" s="120" t="s">
        <v>135</v>
      </c>
      <c r="B44" s="200"/>
      <c r="C44" s="221"/>
      <c r="D44" s="230"/>
      <c r="E44" s="24" t="s">
        <v>136</v>
      </c>
      <c r="F44" s="228"/>
      <c r="G44" s="230"/>
      <c r="H44" s="41">
        <v>3</v>
      </c>
      <c r="I44" s="25"/>
      <c r="J44" s="25"/>
      <c r="K44" s="25" t="s">
        <v>23</v>
      </c>
      <c r="L44" s="25" t="s">
        <v>23</v>
      </c>
      <c r="M44" s="25" t="s">
        <v>24</v>
      </c>
      <c r="N44" s="87"/>
    </row>
    <row r="45" spans="1:14" ht="51.75" customHeight="1" x14ac:dyDescent="0.25">
      <c r="A45" s="120" t="s">
        <v>137</v>
      </c>
      <c r="B45" s="200"/>
      <c r="C45" s="221"/>
      <c r="D45" s="230"/>
      <c r="E45" s="24" t="s">
        <v>138</v>
      </c>
      <c r="F45" s="228"/>
      <c r="G45" s="230"/>
      <c r="H45" s="41">
        <v>3</v>
      </c>
      <c r="I45" s="25" t="s">
        <v>23</v>
      </c>
      <c r="J45" s="25" t="s">
        <v>23</v>
      </c>
      <c r="K45" s="25"/>
      <c r="L45" s="25"/>
      <c r="M45" s="19" t="s">
        <v>96</v>
      </c>
      <c r="N45" s="96"/>
    </row>
    <row r="46" spans="1:14" ht="70.5" customHeight="1" x14ac:dyDescent="0.25">
      <c r="A46" s="120" t="s">
        <v>139</v>
      </c>
      <c r="B46" s="200"/>
      <c r="C46" s="221"/>
      <c r="D46" s="230"/>
      <c r="E46" s="24" t="s">
        <v>140</v>
      </c>
      <c r="F46" s="228"/>
      <c r="G46" s="230"/>
      <c r="H46" s="41">
        <v>20</v>
      </c>
      <c r="I46" s="25" t="s">
        <v>23</v>
      </c>
      <c r="J46" s="25" t="s">
        <v>23</v>
      </c>
      <c r="K46" s="25" t="s">
        <v>23</v>
      </c>
      <c r="L46" s="25" t="s">
        <v>23</v>
      </c>
      <c r="M46" s="19" t="s">
        <v>141</v>
      </c>
      <c r="N46" s="96"/>
    </row>
    <row r="47" spans="1:14" ht="43.5" customHeight="1" x14ac:dyDescent="0.25">
      <c r="A47" s="120" t="s">
        <v>142</v>
      </c>
      <c r="B47" s="200"/>
      <c r="C47" s="221"/>
      <c r="D47" s="230"/>
      <c r="E47" s="24" t="s">
        <v>143</v>
      </c>
      <c r="F47" s="228"/>
      <c r="G47" s="230"/>
      <c r="H47" s="25">
        <v>4</v>
      </c>
      <c r="I47" s="25"/>
      <c r="J47" s="25"/>
      <c r="K47" s="25" t="s">
        <v>23</v>
      </c>
      <c r="L47" s="25" t="s">
        <v>23</v>
      </c>
      <c r="M47" s="25" t="s">
        <v>24</v>
      </c>
      <c r="N47" s="97" t="s">
        <v>144</v>
      </c>
    </row>
    <row r="48" spans="1:14" ht="37.5" customHeight="1" x14ac:dyDescent="0.25">
      <c r="A48" s="120" t="s">
        <v>145</v>
      </c>
      <c r="B48" s="200"/>
      <c r="C48" s="221"/>
      <c r="D48" s="230"/>
      <c r="E48" s="25" t="s">
        <v>146</v>
      </c>
      <c r="F48" s="228"/>
      <c r="G48" s="230"/>
      <c r="H48" s="25">
        <v>25</v>
      </c>
      <c r="I48" s="25" t="s">
        <v>23</v>
      </c>
      <c r="J48" s="25" t="s">
        <v>23</v>
      </c>
      <c r="K48" s="25"/>
      <c r="L48" s="25"/>
      <c r="M48" s="25" t="s">
        <v>96</v>
      </c>
      <c r="N48" s="96"/>
    </row>
    <row r="49" spans="1:14" ht="57.75" customHeight="1" x14ac:dyDescent="0.25">
      <c r="A49" s="184" t="s">
        <v>147</v>
      </c>
      <c r="B49" s="200"/>
      <c r="C49" s="226"/>
      <c r="D49" s="213"/>
      <c r="E49" s="25" t="s">
        <v>148</v>
      </c>
      <c r="F49" s="229"/>
      <c r="G49" s="213"/>
      <c r="H49" s="25">
        <v>5</v>
      </c>
      <c r="I49" s="25" t="s">
        <v>23</v>
      </c>
      <c r="J49" s="25" t="s">
        <v>23</v>
      </c>
      <c r="K49" s="25"/>
      <c r="L49" s="25"/>
      <c r="M49" s="25" t="s">
        <v>96</v>
      </c>
      <c r="N49" s="94"/>
    </row>
    <row r="50" spans="1:14" ht="62.25" customHeight="1" x14ac:dyDescent="0.25">
      <c r="A50" s="146" t="s">
        <v>149</v>
      </c>
      <c r="B50" s="200"/>
      <c r="C50" s="221" t="s">
        <v>129</v>
      </c>
      <c r="D50" s="40" t="s">
        <v>130</v>
      </c>
      <c r="E50" s="46" t="s">
        <v>150</v>
      </c>
      <c r="F50" s="228" t="s">
        <v>132</v>
      </c>
      <c r="G50" s="230" t="s">
        <v>133</v>
      </c>
      <c r="H50" s="40">
        <v>0</v>
      </c>
      <c r="I50" s="40"/>
      <c r="J50" s="40"/>
      <c r="K50" s="40" t="s">
        <v>23</v>
      </c>
      <c r="L50" s="40" t="s">
        <v>23</v>
      </c>
      <c r="M50" s="40" t="s">
        <v>24</v>
      </c>
      <c r="N50" s="96"/>
    </row>
    <row r="51" spans="1:14" ht="51.75" customHeight="1" x14ac:dyDescent="0.25">
      <c r="A51" s="120" t="s">
        <v>151</v>
      </c>
      <c r="B51" s="200"/>
      <c r="C51" s="221"/>
      <c r="D51" s="212" t="s">
        <v>152</v>
      </c>
      <c r="E51" s="15" t="s">
        <v>153</v>
      </c>
      <c r="F51" s="228"/>
      <c r="G51" s="230"/>
      <c r="H51" s="25">
        <v>0</v>
      </c>
      <c r="I51" s="24" t="s">
        <v>23</v>
      </c>
      <c r="J51" s="24" t="s">
        <v>23</v>
      </c>
      <c r="K51" s="24" t="s">
        <v>23</v>
      </c>
      <c r="L51" s="24" t="s">
        <v>23</v>
      </c>
      <c r="M51" s="19" t="s">
        <v>24</v>
      </c>
      <c r="N51" s="96"/>
    </row>
    <row r="52" spans="1:14" ht="51.75" customHeight="1" x14ac:dyDescent="0.25">
      <c r="A52" s="120" t="s">
        <v>155</v>
      </c>
      <c r="B52" s="200"/>
      <c r="C52" s="226"/>
      <c r="D52" s="213"/>
      <c r="E52" s="25" t="s">
        <v>154</v>
      </c>
      <c r="F52" s="229"/>
      <c r="G52" s="213"/>
      <c r="H52" s="25">
        <v>0</v>
      </c>
      <c r="I52" s="25" t="s">
        <v>23</v>
      </c>
      <c r="J52" s="25" t="s">
        <v>23</v>
      </c>
      <c r="K52" s="25" t="s">
        <v>23</v>
      </c>
      <c r="L52" s="25" t="s">
        <v>23</v>
      </c>
      <c r="M52" s="25" t="s">
        <v>24</v>
      </c>
      <c r="N52" s="96"/>
    </row>
    <row r="53" spans="1:14" ht="62.25" customHeight="1" x14ac:dyDescent="0.25">
      <c r="A53" s="120" t="s">
        <v>247</v>
      </c>
      <c r="B53" s="201"/>
      <c r="C53" s="125" t="s">
        <v>156</v>
      </c>
      <c r="D53" s="42" t="s">
        <v>157</v>
      </c>
      <c r="E53" s="43" t="s">
        <v>158</v>
      </c>
      <c r="F53" s="42" t="s">
        <v>159</v>
      </c>
      <c r="G53" s="42" t="s">
        <v>133</v>
      </c>
      <c r="H53" s="42">
        <v>0</v>
      </c>
      <c r="I53" s="42"/>
      <c r="J53" s="42"/>
      <c r="K53" s="42" t="s">
        <v>23</v>
      </c>
      <c r="L53" s="42" t="s">
        <v>23</v>
      </c>
      <c r="M53" s="42" t="s">
        <v>24</v>
      </c>
      <c r="N53" s="89"/>
    </row>
    <row r="54" spans="1:14" ht="23.25" customHeight="1" x14ac:dyDescent="0.25">
      <c r="A54" s="120"/>
      <c r="B54" s="21"/>
      <c r="C54" s="22"/>
      <c r="D54" s="42"/>
      <c r="E54" s="44" t="s">
        <v>160</v>
      </c>
      <c r="F54" s="15"/>
      <c r="G54" s="15"/>
      <c r="H54" s="13">
        <f>H43+H44+H45+H46+H47+H48+H49+H50+H51+H52+H53</f>
        <v>61.5</v>
      </c>
      <c r="I54" s="42"/>
      <c r="J54" s="42"/>
      <c r="K54" s="42"/>
      <c r="L54" s="42"/>
      <c r="M54" s="42"/>
      <c r="N54" s="91"/>
    </row>
    <row r="55" spans="1:14" ht="64.5" customHeight="1" x14ac:dyDescent="0.25">
      <c r="A55" s="120" t="s">
        <v>161</v>
      </c>
      <c r="B55" s="202" t="s">
        <v>162</v>
      </c>
      <c r="C55" s="242" t="s">
        <v>163</v>
      </c>
      <c r="D55" s="108"/>
      <c r="E55" s="45" t="s">
        <v>164</v>
      </c>
      <c r="F55" s="108" t="s">
        <v>165</v>
      </c>
      <c r="G55" s="108" t="s">
        <v>166</v>
      </c>
      <c r="H55" s="106">
        <v>12</v>
      </c>
      <c r="I55" s="106" t="s">
        <v>23</v>
      </c>
      <c r="J55" s="106" t="s">
        <v>23</v>
      </c>
      <c r="K55" s="106"/>
      <c r="L55" s="106"/>
      <c r="M55" s="106" t="s">
        <v>96</v>
      </c>
      <c r="N55" s="98"/>
    </row>
    <row r="56" spans="1:14" ht="65.25" customHeight="1" x14ac:dyDescent="0.25">
      <c r="A56" s="120" t="s">
        <v>167</v>
      </c>
      <c r="B56" s="263"/>
      <c r="C56" s="243"/>
      <c r="D56" s="109"/>
      <c r="E56" s="45" t="s">
        <v>168</v>
      </c>
      <c r="F56" s="52" t="s">
        <v>169</v>
      </c>
      <c r="G56" s="35"/>
      <c r="H56" s="108">
        <v>12</v>
      </c>
      <c r="I56" s="106"/>
      <c r="J56" s="106"/>
      <c r="K56" s="106" t="s">
        <v>23</v>
      </c>
      <c r="L56" s="106" t="s">
        <v>23</v>
      </c>
      <c r="M56" s="106" t="s">
        <v>96</v>
      </c>
      <c r="N56" s="98"/>
    </row>
    <row r="57" spans="1:14" ht="96" customHeight="1" thickBot="1" x14ac:dyDescent="0.3">
      <c r="A57" s="147" t="s">
        <v>170</v>
      </c>
      <c r="B57" s="264"/>
      <c r="C57" s="244"/>
      <c r="D57" s="190"/>
      <c r="E57" s="152" t="s">
        <v>171</v>
      </c>
      <c r="F57" s="191" t="s">
        <v>172</v>
      </c>
      <c r="G57" s="180"/>
      <c r="H57" s="180">
        <v>2.1</v>
      </c>
      <c r="I57" s="180" t="s">
        <v>23</v>
      </c>
      <c r="J57" s="180" t="s">
        <v>23</v>
      </c>
      <c r="K57" s="180"/>
      <c r="L57" s="180"/>
      <c r="M57" s="180" t="s">
        <v>141</v>
      </c>
      <c r="N57" s="156"/>
    </row>
    <row r="58" spans="1:14" ht="51.75" customHeight="1" thickTop="1" x14ac:dyDescent="0.25">
      <c r="A58" s="146" t="s">
        <v>173</v>
      </c>
      <c r="B58" s="111" t="s">
        <v>162</v>
      </c>
      <c r="C58" s="112" t="s">
        <v>163</v>
      </c>
      <c r="D58" s="37"/>
      <c r="E58" s="188" t="s">
        <v>174</v>
      </c>
      <c r="F58" s="189" t="s">
        <v>175</v>
      </c>
      <c r="G58" s="72"/>
      <c r="H58" s="107">
        <v>1</v>
      </c>
      <c r="I58" s="110" t="s">
        <v>23</v>
      </c>
      <c r="J58" s="110" t="s">
        <v>23</v>
      </c>
      <c r="K58" s="110" t="s">
        <v>23</v>
      </c>
      <c r="L58" s="110" t="s">
        <v>23</v>
      </c>
      <c r="M58" s="107" t="s">
        <v>176</v>
      </c>
      <c r="N58" s="94"/>
    </row>
    <row r="59" spans="1:14" ht="24" customHeight="1" x14ac:dyDescent="0.25">
      <c r="A59" s="120"/>
      <c r="B59" s="21"/>
      <c r="C59" s="39"/>
      <c r="D59" s="48"/>
      <c r="E59" s="23" t="s">
        <v>177</v>
      </c>
      <c r="F59" s="49"/>
      <c r="G59" s="26"/>
      <c r="H59" s="26">
        <f>H55+H56+H57+H58</f>
        <v>27.1</v>
      </c>
      <c r="I59" s="21"/>
      <c r="J59" s="21"/>
      <c r="K59" s="21"/>
      <c r="L59" s="21"/>
      <c r="M59" s="21"/>
      <c r="N59" s="99"/>
    </row>
    <row r="60" spans="1:14" ht="37.5" customHeight="1" x14ac:dyDescent="0.25">
      <c r="A60" s="120" t="s">
        <v>178</v>
      </c>
      <c r="B60" s="265" t="s">
        <v>248</v>
      </c>
      <c r="C60" s="242" t="s">
        <v>201</v>
      </c>
      <c r="D60" s="236" t="s">
        <v>179</v>
      </c>
      <c r="E60" s="50" t="s">
        <v>180</v>
      </c>
      <c r="F60" s="51" t="s">
        <v>181</v>
      </c>
      <c r="G60" s="236" t="s">
        <v>22</v>
      </c>
      <c r="H60" s="35">
        <v>65</v>
      </c>
      <c r="I60" s="35" t="s">
        <v>23</v>
      </c>
      <c r="J60" s="35" t="s">
        <v>23</v>
      </c>
      <c r="K60" s="35" t="s">
        <v>23</v>
      </c>
      <c r="L60" s="35" t="s">
        <v>23</v>
      </c>
      <c r="M60" s="35" t="s">
        <v>24</v>
      </c>
      <c r="N60" s="87"/>
    </row>
    <row r="61" spans="1:14" ht="60" customHeight="1" x14ac:dyDescent="0.25">
      <c r="A61" s="120" t="s">
        <v>182</v>
      </c>
      <c r="B61" s="266"/>
      <c r="C61" s="243"/>
      <c r="D61" s="237"/>
      <c r="E61" s="50" t="s">
        <v>183</v>
      </c>
      <c r="F61" s="51" t="s">
        <v>184</v>
      </c>
      <c r="G61" s="237"/>
      <c r="H61" s="35">
        <v>12</v>
      </c>
      <c r="I61" s="35" t="s">
        <v>23</v>
      </c>
      <c r="J61" s="35" t="s">
        <v>23</v>
      </c>
      <c r="K61" s="35" t="s">
        <v>23</v>
      </c>
      <c r="L61" s="35" t="s">
        <v>23</v>
      </c>
      <c r="M61" s="35" t="s">
        <v>24</v>
      </c>
      <c r="N61" s="87"/>
    </row>
    <row r="62" spans="1:14" ht="25.5" x14ac:dyDescent="0.25">
      <c r="A62" s="120" t="s">
        <v>185</v>
      </c>
      <c r="B62" s="266"/>
      <c r="C62" s="243"/>
      <c r="D62" s="237"/>
      <c r="E62" s="50" t="s">
        <v>186</v>
      </c>
      <c r="F62" s="51" t="s">
        <v>187</v>
      </c>
      <c r="G62" s="237"/>
      <c r="H62" s="35">
        <v>10</v>
      </c>
      <c r="I62" s="35" t="s">
        <v>23</v>
      </c>
      <c r="J62" s="35" t="s">
        <v>23</v>
      </c>
      <c r="K62" s="35" t="s">
        <v>23</v>
      </c>
      <c r="L62" s="35" t="s">
        <v>23</v>
      </c>
      <c r="M62" s="35" t="s">
        <v>24</v>
      </c>
      <c r="N62" s="87"/>
    </row>
    <row r="63" spans="1:14" x14ac:dyDescent="0.25">
      <c r="A63" s="120" t="s">
        <v>188</v>
      </c>
      <c r="B63" s="266"/>
      <c r="C63" s="243"/>
      <c r="D63" s="237"/>
      <c r="E63" s="52" t="s">
        <v>189</v>
      </c>
      <c r="F63" s="51" t="s">
        <v>190</v>
      </c>
      <c r="G63" s="237"/>
      <c r="H63" s="35">
        <v>2.2000000000000002</v>
      </c>
      <c r="I63" s="35" t="s">
        <v>23</v>
      </c>
      <c r="J63" s="35" t="s">
        <v>23</v>
      </c>
      <c r="K63" s="35" t="s">
        <v>23</v>
      </c>
      <c r="L63" s="35" t="s">
        <v>23</v>
      </c>
      <c r="M63" s="25" t="s">
        <v>24</v>
      </c>
      <c r="N63" s="87"/>
    </row>
    <row r="64" spans="1:14" ht="25.5" x14ac:dyDescent="0.25">
      <c r="A64" s="120" t="s">
        <v>191</v>
      </c>
      <c r="B64" s="266"/>
      <c r="C64" s="243"/>
      <c r="D64" s="237"/>
      <c r="E64" s="52" t="s">
        <v>192</v>
      </c>
      <c r="F64" s="51" t="s">
        <v>193</v>
      </c>
      <c r="G64" s="237"/>
      <c r="H64" s="35">
        <v>9</v>
      </c>
      <c r="I64" s="35" t="s">
        <v>23</v>
      </c>
      <c r="J64" s="35" t="s">
        <v>23</v>
      </c>
      <c r="K64" s="35" t="s">
        <v>23</v>
      </c>
      <c r="L64" s="35" t="s">
        <v>23</v>
      </c>
      <c r="M64" s="25" t="s">
        <v>24</v>
      </c>
      <c r="N64" s="87"/>
    </row>
    <row r="65" spans="1:14" x14ac:dyDescent="0.25">
      <c r="A65" s="120" t="s">
        <v>194</v>
      </c>
      <c r="B65" s="266"/>
      <c r="C65" s="243"/>
      <c r="D65" s="237"/>
      <c r="E65" s="52" t="s">
        <v>195</v>
      </c>
      <c r="F65" s="51" t="s">
        <v>196</v>
      </c>
      <c r="G65" s="237"/>
      <c r="H65" s="36">
        <v>30</v>
      </c>
      <c r="I65" s="36"/>
      <c r="J65" s="36"/>
      <c r="K65" s="36" t="s">
        <v>23</v>
      </c>
      <c r="L65" s="36" t="s">
        <v>23</v>
      </c>
      <c r="M65" s="36" t="s">
        <v>96</v>
      </c>
      <c r="N65" s="98"/>
    </row>
    <row r="66" spans="1:14" ht="38.25" customHeight="1" x14ac:dyDescent="0.25">
      <c r="A66" s="120" t="s">
        <v>197</v>
      </c>
      <c r="B66" s="267"/>
      <c r="C66" s="245"/>
      <c r="D66" s="238"/>
      <c r="E66" s="52" t="s">
        <v>198</v>
      </c>
      <c r="F66" s="51" t="s">
        <v>199</v>
      </c>
      <c r="G66" s="238"/>
      <c r="H66" s="53">
        <v>0</v>
      </c>
      <c r="I66" s="36" t="s">
        <v>23</v>
      </c>
      <c r="J66" s="36" t="s">
        <v>23</v>
      </c>
      <c r="K66" s="36" t="s">
        <v>23</v>
      </c>
      <c r="L66" s="36" t="s">
        <v>23</v>
      </c>
      <c r="M66" s="36" t="s">
        <v>24</v>
      </c>
      <c r="N66" s="98"/>
    </row>
    <row r="67" spans="1:14" x14ac:dyDescent="0.25">
      <c r="A67" s="126"/>
      <c r="B67" s="54"/>
      <c r="C67" s="55"/>
      <c r="D67" s="17"/>
      <c r="E67" s="56" t="s">
        <v>200</v>
      </c>
      <c r="F67" s="252"/>
      <c r="G67" s="17"/>
      <c r="H67" s="57">
        <f>H60+H61+H62+H63+H64+H65+H66</f>
        <v>128.19999999999999</v>
      </c>
      <c r="I67" s="17"/>
      <c r="J67" s="17"/>
      <c r="K67" s="17"/>
      <c r="L67" s="17"/>
      <c r="M67" s="17"/>
      <c r="N67" s="87"/>
    </row>
    <row r="68" spans="1:14" ht="18.75" x14ac:dyDescent="0.3">
      <c r="A68" s="127"/>
      <c r="B68" s="58" t="s">
        <v>202</v>
      </c>
      <c r="C68" s="58"/>
      <c r="D68" s="58"/>
      <c r="E68" s="58"/>
      <c r="F68" s="253"/>
      <c r="G68" s="59"/>
      <c r="H68" s="60">
        <f>H10+H21+H27+H42+H54+H59+H67</f>
        <v>517.71</v>
      </c>
      <c r="I68" s="61"/>
      <c r="J68" s="62"/>
      <c r="K68" s="62"/>
      <c r="L68" s="62"/>
      <c r="M68" s="63"/>
      <c r="N68" s="100"/>
    </row>
    <row r="69" spans="1:14" ht="18.75" x14ac:dyDescent="0.3">
      <c r="A69" s="128"/>
      <c r="B69" s="64" t="s">
        <v>203</v>
      </c>
      <c r="C69" s="64"/>
      <c r="D69" s="64"/>
      <c r="E69" s="64"/>
      <c r="F69" s="253"/>
      <c r="G69" s="65"/>
      <c r="H69" s="66"/>
      <c r="I69" s="268"/>
      <c r="J69" s="268"/>
      <c r="K69" s="268"/>
      <c r="L69" s="268"/>
      <c r="M69" s="268"/>
      <c r="N69" s="101"/>
    </row>
    <row r="70" spans="1:14" ht="18.75" x14ac:dyDescent="0.3">
      <c r="A70" s="128"/>
      <c r="B70" s="67" t="s">
        <v>176</v>
      </c>
      <c r="C70" s="67"/>
      <c r="D70" s="67"/>
      <c r="E70" s="67"/>
      <c r="F70" s="253"/>
      <c r="G70" s="68">
        <v>0.55900000000000005</v>
      </c>
      <c r="H70" s="69">
        <f>H8+H9+H11+H12+H13+H14+H15+H16+H22+H23+H24+H25+H26+H32+H33+H36+H37+H38+H40+H43+H44+H47+H50+H51+H52+H53+H58+H60+H61+H62+H63+H64+H66</f>
        <v>283.21999999999997</v>
      </c>
      <c r="I70" s="269"/>
      <c r="J70" s="269"/>
      <c r="K70" s="269"/>
      <c r="L70" s="269"/>
      <c r="M70" s="269"/>
      <c r="N70" s="100"/>
    </row>
    <row r="71" spans="1:14" ht="18.75" x14ac:dyDescent="0.3">
      <c r="A71" s="128"/>
      <c r="B71" s="64" t="s">
        <v>96</v>
      </c>
      <c r="C71" s="64"/>
      <c r="D71" s="64"/>
      <c r="E71" s="64"/>
      <c r="F71" s="253"/>
      <c r="G71" s="68">
        <v>0.39400000000000002</v>
      </c>
      <c r="H71" s="70">
        <f>H31+H34+H35+H41+H45+H48+H49+H55+H56+H65</f>
        <v>204</v>
      </c>
      <c r="I71" s="268"/>
      <c r="J71" s="268"/>
      <c r="K71" s="268"/>
      <c r="L71" s="268"/>
      <c r="M71" s="268"/>
      <c r="N71" s="101"/>
    </row>
    <row r="72" spans="1:14" ht="18.75" x14ac:dyDescent="0.3">
      <c r="A72" s="128"/>
      <c r="B72" s="58" t="s">
        <v>87</v>
      </c>
      <c r="C72" s="58"/>
      <c r="D72" s="58"/>
      <c r="E72" s="58"/>
      <c r="F72" s="253"/>
      <c r="G72" s="68">
        <v>1.0999999999999999E-2</v>
      </c>
      <c r="H72" s="71">
        <f>H28+H29+H30+H39</f>
        <v>4.3899999999999997</v>
      </c>
      <c r="I72" s="269"/>
      <c r="J72" s="269"/>
      <c r="K72" s="269"/>
      <c r="L72" s="269"/>
      <c r="M72" s="269"/>
      <c r="N72" s="100"/>
    </row>
    <row r="73" spans="1:14" ht="18.75" x14ac:dyDescent="0.3">
      <c r="A73" s="128"/>
      <c r="B73" s="58" t="s">
        <v>141</v>
      </c>
      <c r="C73" s="58"/>
      <c r="D73" s="58"/>
      <c r="E73" s="58"/>
      <c r="F73" s="72"/>
      <c r="G73" s="73">
        <v>4.2000000000000003E-2</v>
      </c>
      <c r="H73" s="74">
        <f>H46+H57</f>
        <v>22.1</v>
      </c>
      <c r="I73" s="75"/>
      <c r="J73" s="76"/>
      <c r="K73" s="76"/>
      <c r="L73" s="76"/>
      <c r="M73" s="77"/>
      <c r="N73" s="102"/>
    </row>
    <row r="74" spans="1:14" ht="18.75" x14ac:dyDescent="0.3">
      <c r="A74" s="129"/>
      <c r="B74" s="78" t="s">
        <v>204</v>
      </c>
      <c r="C74" s="79"/>
      <c r="D74" s="79"/>
      <c r="E74" s="79"/>
      <c r="F74" s="80"/>
      <c r="G74" s="81">
        <v>1</v>
      </c>
      <c r="H74" s="82">
        <f>H70+H71+H72+H73+H17+H18+H19+H20</f>
        <v>517.70999999999992</v>
      </c>
      <c r="I74" s="246"/>
      <c r="J74" s="247"/>
      <c r="K74" s="247"/>
      <c r="L74" s="247"/>
      <c r="M74" s="248"/>
      <c r="N74" s="101"/>
    </row>
    <row r="75" spans="1:14" ht="16.5" x14ac:dyDescent="0.25">
      <c r="A75" s="130"/>
      <c r="B75" s="131" t="s">
        <v>205</v>
      </c>
      <c r="C75" s="132"/>
      <c r="D75" s="132"/>
      <c r="E75" s="132"/>
      <c r="F75" s="249"/>
      <c r="G75" s="117"/>
      <c r="H75" s="76"/>
      <c r="I75" s="76"/>
      <c r="J75" s="76"/>
      <c r="K75" s="76"/>
      <c r="L75" s="76"/>
      <c r="M75" s="76"/>
      <c r="N75" s="133"/>
    </row>
    <row r="76" spans="1:14" ht="16.5" x14ac:dyDescent="0.25">
      <c r="A76" s="130"/>
      <c r="B76" s="131"/>
      <c r="C76" s="132" t="s">
        <v>206</v>
      </c>
      <c r="D76" s="132" t="s">
        <v>207</v>
      </c>
      <c r="E76" s="132"/>
      <c r="F76" s="250"/>
      <c r="G76" s="117"/>
      <c r="H76" s="117"/>
      <c r="I76" s="117"/>
      <c r="J76" s="117"/>
      <c r="K76" s="117"/>
      <c r="L76" s="117"/>
      <c r="M76" s="117"/>
      <c r="N76" s="134"/>
    </row>
    <row r="77" spans="1:14" ht="16.5" x14ac:dyDescent="0.25">
      <c r="A77" s="130"/>
      <c r="B77" s="132"/>
      <c r="C77" s="132" t="s">
        <v>208</v>
      </c>
      <c r="D77" s="132" t="s">
        <v>209</v>
      </c>
      <c r="E77" s="132"/>
      <c r="F77" s="250"/>
      <c r="G77" s="117"/>
      <c r="H77" s="135"/>
      <c r="I77" s="260" t="s">
        <v>210</v>
      </c>
      <c r="J77" s="260"/>
      <c r="K77" s="260"/>
      <c r="L77" s="260"/>
      <c r="M77" s="260"/>
      <c r="N77" s="261"/>
    </row>
    <row r="78" spans="1:14" ht="16.5" x14ac:dyDescent="0.25">
      <c r="A78" s="130"/>
      <c r="B78" s="132"/>
      <c r="C78" s="132" t="s">
        <v>211</v>
      </c>
      <c r="D78" s="132" t="s">
        <v>212</v>
      </c>
      <c r="E78" s="132"/>
      <c r="F78" s="250"/>
      <c r="G78" s="117"/>
      <c r="H78" s="135"/>
      <c r="I78" s="233" t="s">
        <v>269</v>
      </c>
      <c r="J78" s="233"/>
      <c r="K78" s="233"/>
      <c r="L78" s="233"/>
      <c r="M78" s="233"/>
      <c r="N78" s="234"/>
    </row>
    <row r="79" spans="1:14" ht="16.5" x14ac:dyDescent="0.25">
      <c r="A79" s="130"/>
      <c r="B79" s="132"/>
      <c r="C79" s="132" t="s">
        <v>213</v>
      </c>
      <c r="D79" s="132" t="s">
        <v>214</v>
      </c>
      <c r="E79" s="132"/>
      <c r="F79" s="250"/>
      <c r="G79" s="117"/>
      <c r="H79" s="135"/>
      <c r="I79" s="136" t="s">
        <v>267</v>
      </c>
      <c r="J79" s="136"/>
      <c r="K79" s="136"/>
      <c r="L79" s="136"/>
      <c r="M79" s="136"/>
      <c r="N79" s="192"/>
    </row>
    <row r="80" spans="1:14" ht="16.5" x14ac:dyDescent="0.25">
      <c r="A80" s="130"/>
      <c r="B80" s="132"/>
      <c r="C80" s="132" t="s">
        <v>215</v>
      </c>
      <c r="D80" s="132" t="s">
        <v>216</v>
      </c>
      <c r="E80" s="132"/>
      <c r="F80" s="250"/>
      <c r="G80" s="117"/>
      <c r="H80" s="117"/>
      <c r="I80" s="251" t="s">
        <v>266</v>
      </c>
      <c r="J80" s="251"/>
      <c r="K80" s="251"/>
      <c r="L80" s="251"/>
      <c r="M80" s="251"/>
      <c r="N80" s="134"/>
    </row>
    <row r="81" spans="1:14" ht="16.5" x14ac:dyDescent="0.25">
      <c r="A81" s="130"/>
      <c r="B81" s="132"/>
      <c r="C81" s="132" t="s">
        <v>217</v>
      </c>
      <c r="D81" s="132" t="s">
        <v>218</v>
      </c>
      <c r="E81" s="132"/>
      <c r="F81" s="132"/>
      <c r="G81" s="117"/>
      <c r="H81" s="117"/>
      <c r="I81" s="251"/>
      <c r="J81" s="251"/>
      <c r="K81" s="251"/>
      <c r="L81" s="251"/>
      <c r="M81" s="251"/>
      <c r="N81" s="134"/>
    </row>
    <row r="82" spans="1:14" ht="16.5" x14ac:dyDescent="0.25">
      <c r="A82" s="130"/>
      <c r="B82" s="132"/>
      <c r="C82" s="132" t="s">
        <v>95</v>
      </c>
      <c r="D82" s="132" t="s">
        <v>219</v>
      </c>
      <c r="E82" s="132"/>
      <c r="F82" s="132"/>
      <c r="G82" s="117"/>
      <c r="H82" s="117"/>
      <c r="I82" s="251"/>
      <c r="J82" s="251"/>
      <c r="K82" s="251"/>
      <c r="L82" s="251"/>
      <c r="M82" s="251"/>
      <c r="N82" s="134"/>
    </row>
    <row r="83" spans="1:14" ht="16.5" x14ac:dyDescent="0.25">
      <c r="A83" s="130"/>
      <c r="B83" s="132"/>
      <c r="C83" s="132" t="s">
        <v>220</v>
      </c>
      <c r="D83" s="132" t="s">
        <v>221</v>
      </c>
      <c r="E83" s="132"/>
      <c r="F83" s="132"/>
      <c r="G83" s="117"/>
      <c r="H83" s="117"/>
      <c r="I83" s="251"/>
      <c r="J83" s="251"/>
      <c r="K83" s="251"/>
      <c r="L83" s="251"/>
      <c r="M83" s="251"/>
      <c r="N83" s="134"/>
    </row>
    <row r="84" spans="1:14" ht="16.5" x14ac:dyDescent="0.25">
      <c r="A84" s="130"/>
      <c r="B84" s="132"/>
      <c r="C84" s="132" t="s">
        <v>222</v>
      </c>
      <c r="D84" s="132" t="s">
        <v>223</v>
      </c>
      <c r="E84" s="132"/>
      <c r="F84" s="132"/>
      <c r="G84" s="117"/>
      <c r="H84" s="117"/>
      <c r="I84" s="251"/>
      <c r="J84" s="251"/>
      <c r="K84" s="251"/>
      <c r="L84" s="251"/>
      <c r="M84" s="251"/>
      <c r="N84" s="134"/>
    </row>
    <row r="85" spans="1:14" ht="16.5" x14ac:dyDescent="0.25">
      <c r="A85" s="130"/>
      <c r="B85" s="132"/>
      <c r="C85" s="132" t="s">
        <v>224</v>
      </c>
      <c r="D85" s="132" t="s">
        <v>225</v>
      </c>
      <c r="E85" s="132"/>
      <c r="F85" s="132"/>
      <c r="G85" s="117"/>
      <c r="H85" s="117"/>
      <c r="I85" s="251"/>
      <c r="J85" s="251"/>
      <c r="K85" s="251"/>
      <c r="L85" s="251"/>
      <c r="M85" s="251"/>
      <c r="N85" s="134"/>
    </row>
    <row r="86" spans="1:14" ht="17.25" thickBot="1" x14ac:dyDescent="0.3">
      <c r="A86" s="137"/>
      <c r="B86" s="138"/>
      <c r="C86" s="138" t="s">
        <v>226</v>
      </c>
      <c r="D86" s="138" t="s">
        <v>227</v>
      </c>
      <c r="E86" s="138"/>
      <c r="F86" s="138"/>
      <c r="G86" s="139"/>
      <c r="H86" s="139"/>
      <c r="I86" s="193" t="s">
        <v>268</v>
      </c>
      <c r="J86" s="193"/>
      <c r="K86" s="193"/>
      <c r="L86" s="193"/>
      <c r="M86" s="193"/>
      <c r="N86" s="140"/>
    </row>
    <row r="87" spans="1:14" ht="15.75" thickTop="1" x14ac:dyDescent="0.25"/>
  </sheetData>
  <mergeCells count="53">
    <mergeCell ref="I77:N77"/>
    <mergeCell ref="B31:B41"/>
    <mergeCell ref="B55:B57"/>
    <mergeCell ref="B60:B66"/>
    <mergeCell ref="I69:M69"/>
    <mergeCell ref="I70:M70"/>
    <mergeCell ref="I71:M71"/>
    <mergeCell ref="I72:M72"/>
    <mergeCell ref="I78:N78"/>
    <mergeCell ref="D17:D18"/>
    <mergeCell ref="D19:D20"/>
    <mergeCell ref="D60:D66"/>
    <mergeCell ref="C31:C32"/>
    <mergeCell ref="C33:C34"/>
    <mergeCell ref="C35:C39"/>
    <mergeCell ref="C40:C41"/>
    <mergeCell ref="C55:C57"/>
    <mergeCell ref="C60:C66"/>
    <mergeCell ref="C50:C52"/>
    <mergeCell ref="I74:M74"/>
    <mergeCell ref="F75:F80"/>
    <mergeCell ref="I80:M85"/>
    <mergeCell ref="G60:G66"/>
    <mergeCell ref="F67:F72"/>
    <mergeCell ref="B15:B20"/>
    <mergeCell ref="C15:C20"/>
    <mergeCell ref="D28:D30"/>
    <mergeCell ref="F50:F52"/>
    <mergeCell ref="G50:G52"/>
    <mergeCell ref="F43:F49"/>
    <mergeCell ref="G43:G49"/>
    <mergeCell ref="C43:C49"/>
    <mergeCell ref="D43:D49"/>
    <mergeCell ref="C28:C30"/>
    <mergeCell ref="B28:B30"/>
    <mergeCell ref="B22:B25"/>
    <mergeCell ref="D24:D25"/>
    <mergeCell ref="A3:N3"/>
    <mergeCell ref="A4:N4"/>
    <mergeCell ref="B7:H7"/>
    <mergeCell ref="B43:B53"/>
    <mergeCell ref="B8:B9"/>
    <mergeCell ref="C22:C23"/>
    <mergeCell ref="D22:D23"/>
    <mergeCell ref="D34:D39"/>
    <mergeCell ref="D40:D41"/>
    <mergeCell ref="D51:D52"/>
    <mergeCell ref="A5:N5"/>
    <mergeCell ref="C8:C9"/>
    <mergeCell ref="D8:D9"/>
    <mergeCell ref="B11:B14"/>
    <mergeCell ref="C12:C14"/>
    <mergeCell ref="D15:D16"/>
  </mergeCells>
  <phoneticPr fontId="17" type="noConversion"/>
  <pageMargins left="0.70866141732283472" right="0.70866141732283472" top="0.74803149606299213" bottom="0.74803149606299213" header="0.31496062992125984" footer="0.31496062992125984"/>
  <pageSetup paperSize="9" scale="55" orientation="landscape" r:id="rId1"/>
  <rowBreaks count="1" manualBreakCount="1">
    <brk id="5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2021-05-31T11:16:36Z</cp:lastPrinted>
  <dcterms:created xsi:type="dcterms:W3CDTF">2021-05-13T11:47:42Z</dcterms:created>
  <dcterms:modified xsi:type="dcterms:W3CDTF">2021-06-04T11:37:48Z</dcterms:modified>
</cp:coreProperties>
</file>